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Support\Presentations and Events\201709 MERL Tech - Leslie\"/>
    </mc:Choice>
  </mc:AlternateContent>
  <bookViews>
    <workbookView xWindow="0" yWindow="0" windowWidth="21668" windowHeight="10478"/>
  </bookViews>
  <sheets>
    <sheet name="Rows &amp; Columns" sheetId="4" r:id="rId1"/>
    <sheet name="Pivot Tables" sheetId="15" r:id="rId2"/>
    <sheet name="Data Validation" sheetId="5" r:id="rId3"/>
    <sheet name="Macros" sheetId="6" r:id="rId4"/>
    <sheet name="Conditional Formatting" sheetId="7" r:id="rId5"/>
    <sheet name="Text to Columns" sheetId="8" r:id="rId6"/>
    <sheet name="Concatenation" sheetId="9" r:id="rId7"/>
    <sheet name="Remove Duplicates" sheetId="10" r:id="rId8"/>
    <sheet name="Data Cleaning" sheetId="12" r:id="rId9"/>
    <sheet name="Vlookup" sheetId="13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2" l="1"/>
  <c r="Q48" i="12" s="1"/>
  <c r="L47" i="12"/>
  <c r="Q47" i="12" s="1"/>
  <c r="L46" i="12"/>
  <c r="Q46" i="12" s="1"/>
  <c r="Q45" i="12"/>
  <c r="R45" i="12" s="1"/>
  <c r="L45" i="12"/>
  <c r="M45" i="12" s="1"/>
  <c r="N45" i="12" s="1"/>
  <c r="O45" i="12" s="1"/>
  <c r="Q44" i="12"/>
  <c r="L44" i="12"/>
  <c r="M44" i="12" s="1"/>
  <c r="N44" i="12" s="1"/>
  <c r="O44" i="12" s="1"/>
  <c r="Q43" i="12"/>
  <c r="S43" i="12" s="1"/>
  <c r="L43" i="12"/>
  <c r="M43" i="12" s="1"/>
  <c r="N43" i="12" s="1"/>
  <c r="O43" i="12" s="1"/>
  <c r="Q42" i="12"/>
  <c r="M42" i="12"/>
  <c r="N42" i="12" s="1"/>
  <c r="O42" i="12" s="1"/>
  <c r="L42" i="12"/>
  <c r="L41" i="12"/>
  <c r="Q41" i="12" s="1"/>
  <c r="L40" i="12"/>
  <c r="Q40" i="12" s="1"/>
  <c r="L39" i="12"/>
  <c r="Q39" i="12" s="1"/>
  <c r="L38" i="12"/>
  <c r="Q38" i="12" s="1"/>
  <c r="Q37" i="12"/>
  <c r="R37" i="12" s="1"/>
  <c r="L37" i="12"/>
  <c r="M37" i="12" s="1"/>
  <c r="N37" i="12" s="1"/>
  <c r="O37" i="12" s="1"/>
  <c r="Q36" i="12"/>
  <c r="S36" i="12" s="1"/>
  <c r="L36" i="12"/>
  <c r="M36" i="12" s="1"/>
  <c r="N36" i="12" s="1"/>
  <c r="O36" i="12" s="1"/>
  <c r="Q35" i="12"/>
  <c r="S35" i="12" s="1"/>
  <c r="L35" i="12"/>
  <c r="M35" i="12" s="1"/>
  <c r="N35" i="12" s="1"/>
  <c r="O35" i="12" s="1"/>
  <c r="Q34" i="12"/>
  <c r="M34" i="12"/>
  <c r="N34" i="12" s="1"/>
  <c r="O34" i="12" s="1"/>
  <c r="L34" i="12"/>
  <c r="L33" i="12"/>
  <c r="Q33" i="12" s="1"/>
  <c r="L32" i="12"/>
  <c r="Q32" i="12" s="1"/>
  <c r="L31" i="12"/>
  <c r="Q31" i="12" s="1"/>
  <c r="L30" i="12"/>
  <c r="P30" i="12" s="1"/>
  <c r="R30" i="12" s="1"/>
  <c r="P29" i="12"/>
  <c r="R29" i="12" s="1"/>
  <c r="L29" i="12"/>
  <c r="M29" i="12" s="1"/>
  <c r="N29" i="12" s="1"/>
  <c r="O29" i="12" s="1"/>
  <c r="S29" i="12" s="1"/>
  <c r="P28" i="12"/>
  <c r="R28" i="12" s="1"/>
  <c r="L28" i="12"/>
  <c r="M28" i="12" s="1"/>
  <c r="N28" i="12" s="1"/>
  <c r="O28" i="12" s="1"/>
  <c r="S28" i="12" s="1"/>
  <c r="P27" i="12"/>
  <c r="R27" i="12" s="1"/>
  <c r="L27" i="12"/>
  <c r="M27" i="12" s="1"/>
  <c r="N27" i="12" s="1"/>
  <c r="O27" i="12" s="1"/>
  <c r="S27" i="12" s="1"/>
  <c r="P26" i="12"/>
  <c r="R26" i="12" s="1"/>
  <c r="M26" i="12"/>
  <c r="N26" i="12" s="1"/>
  <c r="O26" i="12" s="1"/>
  <c r="S26" i="12" s="1"/>
  <c r="L26" i="12"/>
  <c r="L25" i="12"/>
  <c r="M25" i="12" s="1"/>
  <c r="N25" i="12" s="1"/>
  <c r="O25" i="12" s="1"/>
  <c r="S25" i="12" s="1"/>
  <c r="L24" i="12"/>
  <c r="P24" i="12" s="1"/>
  <c r="R24" i="12" s="1"/>
  <c r="L23" i="12"/>
  <c r="P23" i="12" s="1"/>
  <c r="R23" i="12" s="1"/>
  <c r="L22" i="12"/>
  <c r="P22" i="12" s="1"/>
  <c r="R22" i="12" s="1"/>
  <c r="P21" i="12"/>
  <c r="R21" i="12" s="1"/>
  <c r="L21" i="12"/>
  <c r="M21" i="12" s="1"/>
  <c r="N21" i="12" s="1"/>
  <c r="O21" i="12" s="1"/>
  <c r="S21" i="12" s="1"/>
  <c r="P20" i="12"/>
  <c r="R20" i="12" s="1"/>
  <c r="L20" i="12"/>
  <c r="M20" i="12" s="1"/>
  <c r="N20" i="12" s="1"/>
  <c r="O20" i="12" s="1"/>
  <c r="S20" i="12" s="1"/>
  <c r="P19" i="12"/>
  <c r="R19" i="12" s="1"/>
  <c r="L19" i="12"/>
  <c r="M19" i="12" s="1"/>
  <c r="N19" i="12" s="1"/>
  <c r="O19" i="12" s="1"/>
  <c r="S19" i="12" s="1"/>
  <c r="P18" i="12"/>
  <c r="R18" i="12" s="1"/>
  <c r="M18" i="12"/>
  <c r="N18" i="12" s="1"/>
  <c r="O18" i="12" s="1"/>
  <c r="S18" i="12" s="1"/>
  <c r="L18" i="12"/>
  <c r="L17" i="12"/>
  <c r="M17" i="12" s="1"/>
  <c r="N17" i="12" s="1"/>
  <c r="O17" i="12" s="1"/>
  <c r="S17" i="12" s="1"/>
  <c r="L16" i="12"/>
  <c r="P16" i="12" s="1"/>
  <c r="R16" i="12" s="1"/>
  <c r="L15" i="12"/>
  <c r="P15" i="12" s="1"/>
  <c r="R15" i="12" s="1"/>
  <c r="L14" i="12"/>
  <c r="P14" i="12" s="1"/>
  <c r="R14" i="12" s="1"/>
  <c r="P13" i="12"/>
  <c r="R13" i="12" s="1"/>
  <c r="L13" i="12"/>
  <c r="M13" i="12" s="1"/>
  <c r="N13" i="12" s="1"/>
  <c r="O13" i="12" s="1"/>
  <c r="S13" i="12" s="1"/>
  <c r="P12" i="12"/>
  <c r="R12" i="12" s="1"/>
  <c r="L12" i="12"/>
  <c r="M12" i="12" s="1"/>
  <c r="N12" i="12" s="1"/>
  <c r="O12" i="12" s="1"/>
  <c r="S12" i="12" s="1"/>
  <c r="P11" i="12"/>
  <c r="R11" i="12" s="1"/>
  <c r="L11" i="12"/>
  <c r="M11" i="12" s="1"/>
  <c r="N11" i="12" s="1"/>
  <c r="O11" i="12" s="1"/>
  <c r="S11" i="12" s="1"/>
  <c r="P10" i="12"/>
  <c r="R10" i="12" s="1"/>
  <c r="M10" i="12"/>
  <c r="N10" i="12" s="1"/>
  <c r="O10" i="12" s="1"/>
  <c r="S10" i="12" s="1"/>
  <c r="L10" i="12"/>
  <c r="L9" i="12"/>
  <c r="P9" i="12" s="1"/>
  <c r="R9" i="12" s="1"/>
  <c r="L8" i="12"/>
  <c r="P8" i="12" s="1"/>
  <c r="R8" i="12" s="1"/>
  <c r="L7" i="12"/>
  <c r="P7" i="12" s="1"/>
  <c r="R7" i="12" s="1"/>
  <c r="L6" i="12"/>
  <c r="P6" i="12" s="1"/>
  <c r="R6" i="12" s="1"/>
  <c r="P5" i="12"/>
  <c r="R5" i="12" s="1"/>
  <c r="L5" i="12"/>
  <c r="M5" i="12" s="1"/>
  <c r="N5" i="12" s="1"/>
  <c r="O5" i="12" s="1"/>
  <c r="S5" i="12" s="1"/>
  <c r="P4" i="12"/>
  <c r="R4" i="12" s="1"/>
  <c r="L4" i="12"/>
  <c r="M4" i="12" s="1"/>
  <c r="N4" i="12" s="1"/>
  <c r="O4" i="12" s="1"/>
  <c r="S4" i="12" s="1"/>
  <c r="R40" i="12" l="1"/>
  <c r="S44" i="12"/>
  <c r="R41" i="12"/>
  <c r="R39" i="12"/>
  <c r="S39" i="12"/>
  <c r="R31" i="12"/>
  <c r="R32" i="12"/>
  <c r="R46" i="12"/>
  <c r="S34" i="12"/>
  <c r="S33" i="12"/>
  <c r="R33" i="12"/>
  <c r="S42" i="12"/>
  <c r="R47" i="12"/>
  <c r="R38" i="12"/>
  <c r="R48" i="12"/>
  <c r="M41" i="12"/>
  <c r="N41" i="12" s="1"/>
  <c r="O41" i="12" s="1"/>
  <c r="S41" i="12" s="1"/>
  <c r="M8" i="12"/>
  <c r="N8" i="12" s="1"/>
  <c r="O8" i="12" s="1"/>
  <c r="S8" i="12" s="1"/>
  <c r="M16" i="12"/>
  <c r="N16" i="12" s="1"/>
  <c r="O16" i="12" s="1"/>
  <c r="S16" i="12" s="1"/>
  <c r="M24" i="12"/>
  <c r="N24" i="12" s="1"/>
  <c r="O24" i="12" s="1"/>
  <c r="S24" i="12" s="1"/>
  <c r="M32" i="12"/>
  <c r="N32" i="12" s="1"/>
  <c r="O32" i="12" s="1"/>
  <c r="S32" i="12" s="1"/>
  <c r="R36" i="12"/>
  <c r="S37" i="12"/>
  <c r="M40" i="12"/>
  <c r="N40" i="12" s="1"/>
  <c r="O40" i="12" s="1"/>
  <c r="S40" i="12" s="1"/>
  <c r="R44" i="12"/>
  <c r="S45" i="12"/>
  <c r="M48" i="12"/>
  <c r="N48" i="12" s="1"/>
  <c r="O48" i="12" s="1"/>
  <c r="S48" i="12" s="1"/>
  <c r="M9" i="12"/>
  <c r="N9" i="12" s="1"/>
  <c r="O9" i="12" s="1"/>
  <c r="S9" i="12" s="1"/>
  <c r="M7" i="12"/>
  <c r="N7" i="12" s="1"/>
  <c r="O7" i="12" s="1"/>
  <c r="S7" i="12" s="1"/>
  <c r="M15" i="12"/>
  <c r="N15" i="12" s="1"/>
  <c r="O15" i="12" s="1"/>
  <c r="S15" i="12" s="1"/>
  <c r="M23" i="12"/>
  <c r="N23" i="12" s="1"/>
  <c r="O23" i="12" s="1"/>
  <c r="S23" i="12" s="1"/>
  <c r="M31" i="12"/>
  <c r="N31" i="12" s="1"/>
  <c r="O31" i="12" s="1"/>
  <c r="S31" i="12" s="1"/>
  <c r="R35" i="12"/>
  <c r="M39" i="12"/>
  <c r="N39" i="12" s="1"/>
  <c r="O39" i="12" s="1"/>
  <c r="R43" i="12"/>
  <c r="M47" i="12"/>
  <c r="N47" i="12" s="1"/>
  <c r="O47" i="12" s="1"/>
  <c r="S47" i="12" s="1"/>
  <c r="M33" i="12"/>
  <c r="N33" i="12" s="1"/>
  <c r="O33" i="12" s="1"/>
  <c r="M6" i="12"/>
  <c r="N6" i="12" s="1"/>
  <c r="O6" i="12" s="1"/>
  <c r="S6" i="12" s="1"/>
  <c r="M14" i="12"/>
  <c r="N14" i="12" s="1"/>
  <c r="O14" i="12" s="1"/>
  <c r="S14" i="12" s="1"/>
  <c r="P17" i="12"/>
  <c r="R17" i="12" s="1"/>
  <c r="M22" i="12"/>
  <c r="N22" i="12" s="1"/>
  <c r="O22" i="12" s="1"/>
  <c r="S22" i="12" s="1"/>
  <c r="P25" i="12"/>
  <c r="R25" i="12" s="1"/>
  <c r="M30" i="12"/>
  <c r="N30" i="12" s="1"/>
  <c r="O30" i="12" s="1"/>
  <c r="S30" i="12" s="1"/>
  <c r="R34" i="12"/>
  <c r="M38" i="12"/>
  <c r="N38" i="12" s="1"/>
  <c r="O38" i="12" s="1"/>
  <c r="S38" i="12" s="1"/>
  <c r="R42" i="12"/>
  <c r="M46" i="12"/>
  <c r="N46" i="12" s="1"/>
  <c r="O46" i="12" s="1"/>
  <c r="S46" i="12" s="1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8" i="9"/>
</calcChain>
</file>

<file path=xl/sharedStrings.xml><?xml version="1.0" encoding="utf-8"?>
<sst xmlns="http://schemas.openxmlformats.org/spreadsheetml/2006/main" count="1836" uniqueCount="601">
  <si>
    <t>Male</t>
  </si>
  <si>
    <t>Female</t>
  </si>
  <si>
    <t>Farming</t>
  </si>
  <si>
    <t>Nursing</t>
  </si>
  <si>
    <t>Sex</t>
  </si>
  <si>
    <t>Data</t>
  </si>
  <si>
    <t>Date</t>
  </si>
  <si>
    <t>Org</t>
  </si>
  <si>
    <t>Training</t>
  </si>
  <si>
    <t># men</t>
  </si>
  <si>
    <t># women</t>
  </si>
  <si>
    <t>Venue</t>
  </si>
  <si>
    <t>BestCSO</t>
  </si>
  <si>
    <t>Townville</t>
  </si>
  <si>
    <t>Cityville</t>
  </si>
  <si>
    <t>Farmville</t>
  </si>
  <si>
    <t>Data Int.</t>
  </si>
  <si>
    <t>LocalPlus</t>
  </si>
  <si>
    <t>NewAg</t>
  </si>
  <si>
    <t># trainees</t>
  </si>
  <si>
    <t>Aaron</t>
  </si>
  <si>
    <t>Fox</t>
  </si>
  <si>
    <t>Aboubacar</t>
  </si>
  <si>
    <t>Diallo</t>
  </si>
  <si>
    <t>Agatha</t>
  </si>
  <si>
    <t>McIntosh</t>
  </si>
  <si>
    <t>Aissatou</t>
  </si>
  <si>
    <t>Devers</t>
  </si>
  <si>
    <t>Alexander</t>
  </si>
  <si>
    <t>Patrick</t>
  </si>
  <si>
    <t>Alphonsine</t>
  </si>
  <si>
    <t>Lokooua</t>
  </si>
  <si>
    <t>Amadou</t>
  </si>
  <si>
    <t>Konte</t>
  </si>
  <si>
    <t>Andre</t>
  </si>
  <si>
    <t>Sproston</t>
  </si>
  <si>
    <t>André</t>
  </si>
  <si>
    <t>Dieudonné</t>
  </si>
  <si>
    <t>Anne-Marie</t>
  </si>
  <si>
    <t>Konigpala</t>
  </si>
  <si>
    <t>Annie</t>
  </si>
  <si>
    <t>Montepulciano</t>
  </si>
  <si>
    <t>Binta</t>
  </si>
  <si>
    <t>Kouyaté</t>
  </si>
  <si>
    <t>Brian</t>
  </si>
  <si>
    <t>Schwartz</t>
  </si>
  <si>
    <t>Casey</t>
  </si>
  <si>
    <t>Hawkins-Payne</t>
  </si>
  <si>
    <t>Cerno</t>
  </si>
  <si>
    <t>Bah</t>
  </si>
  <si>
    <t>Don</t>
  </si>
  <si>
    <t>Evans</t>
  </si>
  <si>
    <t>Eulogie</t>
  </si>
  <si>
    <t>Gbonoma</t>
  </si>
  <si>
    <t>Francine</t>
  </si>
  <si>
    <t>Kotodzou</t>
  </si>
  <si>
    <t>Frederick</t>
  </si>
  <si>
    <t>Smith</t>
  </si>
  <si>
    <t>Harry</t>
  </si>
  <si>
    <t>Edmands</t>
  </si>
  <si>
    <t>Isabelle</t>
  </si>
  <si>
    <t>Mbagbouée</t>
  </si>
  <si>
    <t>Jariatou</t>
  </si>
  <si>
    <t>Sow</t>
  </si>
  <si>
    <t>Jean-Claude</t>
  </si>
  <si>
    <t>Bamba</t>
  </si>
  <si>
    <t>Jeanne</t>
  </si>
  <si>
    <t>Bell</t>
  </si>
  <si>
    <t>Jennifer</t>
  </si>
  <si>
    <t>Sullivan</t>
  </si>
  <si>
    <t>John</t>
  </si>
  <si>
    <t>Bender</t>
  </si>
  <si>
    <t>Karen</t>
  </si>
  <si>
    <t>Rizzo</t>
  </si>
  <si>
    <t>Kerry</t>
  </si>
  <si>
    <t>Mbina-Adams</t>
  </si>
  <si>
    <t>Laura</t>
  </si>
  <si>
    <t>Mueller</t>
  </si>
  <si>
    <t>Leanna</t>
  </si>
  <si>
    <t>Ferrier</t>
  </si>
  <si>
    <t>Lionel</t>
  </si>
  <si>
    <t>Martinelli</t>
  </si>
  <si>
    <t>Mariama</t>
  </si>
  <si>
    <t>Marie-Claire</t>
  </si>
  <si>
    <t>Karangouala</t>
  </si>
  <si>
    <t>Michelle</t>
  </si>
  <si>
    <t>Schwab</t>
  </si>
  <si>
    <t>Peggy</t>
  </si>
  <si>
    <t>Canelas</t>
  </si>
  <si>
    <t>Penelope</t>
  </si>
  <si>
    <t>Saker-Roberts</t>
  </si>
  <si>
    <t>Salimatou</t>
  </si>
  <si>
    <t>Saliou</t>
  </si>
  <si>
    <t>Sandy</t>
  </si>
  <si>
    <t>Hernandez</t>
  </si>
  <si>
    <t>Scott</t>
  </si>
  <si>
    <t>Carlos</t>
  </si>
  <si>
    <t>Susan</t>
  </si>
  <si>
    <t>Burlingame</t>
  </si>
  <si>
    <t>Thierno</t>
  </si>
  <si>
    <t>Konté</t>
  </si>
  <si>
    <t>Sargent</t>
  </si>
  <si>
    <t>Joe</t>
  </si>
  <si>
    <t>Testuser</t>
  </si>
  <si>
    <t>Aaron Fox</t>
  </si>
  <si>
    <t>Aboubacar Diallo</t>
  </si>
  <si>
    <t>Agatha McIntosh</t>
  </si>
  <si>
    <t>Aissatou Devers</t>
  </si>
  <si>
    <t>Alexander Patrick</t>
  </si>
  <si>
    <t>Alphonsine Lokooua</t>
  </si>
  <si>
    <t>Amadou Konte</t>
  </si>
  <si>
    <t>Andre Sproston</t>
  </si>
  <si>
    <t>André Dieudonné</t>
  </si>
  <si>
    <t>Anne-Marie Konigpala</t>
  </si>
  <si>
    <t>Annie Montepulciano</t>
  </si>
  <si>
    <t>Binta Kouyaté</t>
  </si>
  <si>
    <t>Brian Schwartz</t>
  </si>
  <si>
    <t>Casey Hawkins-Payne</t>
  </si>
  <si>
    <t>Cerno Bah</t>
  </si>
  <si>
    <t>Don Evans</t>
  </si>
  <si>
    <t>Eulogie Gbonoma</t>
  </si>
  <si>
    <t>Francine Kotodzou</t>
  </si>
  <si>
    <t>Frederick Smith</t>
  </si>
  <si>
    <t>Harry Edmands</t>
  </si>
  <si>
    <t>Isabelle Mbagbouée</t>
  </si>
  <si>
    <t>Jariatou Sow</t>
  </si>
  <si>
    <t>Jean-Claude Bamba</t>
  </si>
  <si>
    <t>Jeanne Bell</t>
  </si>
  <si>
    <t>Jennifer Sullivan</t>
  </si>
  <si>
    <t>Joe Testuser</t>
  </si>
  <si>
    <t>John Bender</t>
  </si>
  <si>
    <t>Karen Rizzo</t>
  </si>
  <si>
    <t>Kerry Mbina-Adams</t>
  </si>
  <si>
    <t>Laura Mueller</t>
  </si>
  <si>
    <t>Leanna Ferrier</t>
  </si>
  <si>
    <t>Lionel Martinelli</t>
  </si>
  <si>
    <t>Mariama Diallo</t>
  </si>
  <si>
    <t>Mariama Sow</t>
  </si>
  <si>
    <t>Marie-Claire Karangouala</t>
  </si>
  <si>
    <t>Michelle Schwab</t>
  </si>
  <si>
    <t>Peggy Canelas</t>
  </si>
  <si>
    <t>Penelope Saker-Roberts</t>
  </si>
  <si>
    <t>Salimatou Diallo</t>
  </si>
  <si>
    <t>Saliou Diallo</t>
  </si>
  <si>
    <t>Sandy Hernandez</t>
  </si>
  <si>
    <t>Scott Carlos</t>
  </si>
  <si>
    <t>Scott Sargent</t>
  </si>
  <si>
    <t>Susan Burlingame</t>
  </si>
  <si>
    <t>Thierno Konté</t>
  </si>
  <si>
    <t>448-TBD-9814-00</t>
  </si>
  <si>
    <t>963-TBH-4773-00</t>
  </si>
  <si>
    <t>517-XYZ-1410-01</t>
  </si>
  <si>
    <t>528-WTH-9362-00</t>
  </si>
  <si>
    <t>600-TLA-6838-00</t>
  </si>
  <si>
    <t>369-SMH-5317-01</t>
  </si>
  <si>
    <t>755-UFO-3115-01</t>
  </si>
  <si>
    <t>344-SMH-4497-00</t>
  </si>
  <si>
    <t>292-ASL-6852-01</t>
  </si>
  <si>
    <t>619-BBQ-2234-00</t>
  </si>
  <si>
    <t>155-SMH-8165-00</t>
  </si>
  <si>
    <t>279-SMH-3323-00</t>
  </si>
  <si>
    <t>499-ASL-1194-01</t>
  </si>
  <si>
    <t>697-BBQ-6621-00</t>
  </si>
  <si>
    <t>124-TBH-4959-01</t>
  </si>
  <si>
    <t>444-XYZ-8806-00</t>
  </si>
  <si>
    <t>126-TBH-5627-00</t>
  </si>
  <si>
    <t>662-SMH-8987-02</t>
  </si>
  <si>
    <t>613-UFO-7436-00</t>
  </si>
  <si>
    <t>295-SMH-5704-00</t>
  </si>
  <si>
    <t>771-XYZ-4656-01</t>
  </si>
  <si>
    <t>876-SMH-5904-00</t>
  </si>
  <si>
    <t>965-SMH-2173-02</t>
  </si>
  <si>
    <t>318-SMH-2863-00</t>
  </si>
  <si>
    <t>326-TBH-2672-00</t>
  </si>
  <si>
    <t>182-XYZ-6499-01</t>
  </si>
  <si>
    <t>170-UFO-5697-00</t>
  </si>
  <si>
    <t>959-UFO-7181-00</t>
  </si>
  <si>
    <t>716-UFO-9913-00</t>
  </si>
  <si>
    <t>711-2880 Nulla St.</t>
  </si>
  <si>
    <t>Mankato</t>
  </si>
  <si>
    <t>Mississippi</t>
  </si>
  <si>
    <t>P.O. Box 283 8562 Fusce Rd.</t>
  </si>
  <si>
    <t>Nebraska</t>
  </si>
  <si>
    <t>606-3727 Ullamcorper. Street</t>
  </si>
  <si>
    <t>Roseville</t>
  </si>
  <si>
    <t>NH</t>
  </si>
  <si>
    <t>Ap #867-859 Sit Rd.</t>
  </si>
  <si>
    <t>Azusa</t>
  </si>
  <si>
    <t>New York</t>
  </si>
  <si>
    <t>7292 Dictum Av.</t>
  </si>
  <si>
    <t>San Antonio</t>
  </si>
  <si>
    <t>MI</t>
  </si>
  <si>
    <t>Ap #651-8679 Sodales Av.</t>
  </si>
  <si>
    <t>Tamuning</t>
  </si>
  <si>
    <t>PA</t>
  </si>
  <si>
    <t>191-103 Integer Rd.</t>
  </si>
  <si>
    <t>Corona</t>
  </si>
  <si>
    <t>New Mexico</t>
  </si>
  <si>
    <t>P.O. Box 887 2508 Dolor. Av.</t>
  </si>
  <si>
    <t>Muskegon</t>
  </si>
  <si>
    <t>KY</t>
  </si>
  <si>
    <t>511-5762 At Rd.</t>
  </si>
  <si>
    <t>Chelsea</t>
  </si>
  <si>
    <t>935-9940 Tortor. Street</t>
  </si>
  <si>
    <t>Santa Rosa</t>
  </si>
  <si>
    <t>MN</t>
  </si>
  <si>
    <t>P.O. Box 929 4189 Nunc Road</t>
  </si>
  <si>
    <t>Lebanon</t>
  </si>
  <si>
    <t>5587 Nunc. Avenue</t>
  </si>
  <si>
    <t>Erie Rhode</t>
  </si>
  <si>
    <t>Island</t>
  </si>
  <si>
    <t>Ap #696-3279 Viverra. Avenue</t>
  </si>
  <si>
    <t>Latrobe</t>
  </si>
  <si>
    <t>DE</t>
  </si>
  <si>
    <t>P.O. Box 132 1599 Curabitur Rd.</t>
  </si>
  <si>
    <t>Bandera</t>
  </si>
  <si>
    <t>South Dakota</t>
  </si>
  <si>
    <t>347-7666 Iaculis St.</t>
  </si>
  <si>
    <t>Woodruff</t>
  </si>
  <si>
    <t>SC</t>
  </si>
  <si>
    <t>666-4366 Lacinia Avenue</t>
  </si>
  <si>
    <t>Idaho Falls</t>
  </si>
  <si>
    <t>Ohio</t>
  </si>
  <si>
    <t>P.O. Box 147 2546 Sociosqu Rd.</t>
  </si>
  <si>
    <t>Bethlehem</t>
  </si>
  <si>
    <t>Utah</t>
  </si>
  <si>
    <t>557-6308 Lacinia Road</t>
  </si>
  <si>
    <t>San Bernardino</t>
  </si>
  <si>
    <t>ND</t>
  </si>
  <si>
    <t>Ap #285-7193 Ullamcorper Avenue</t>
  </si>
  <si>
    <t>Amesbury</t>
  </si>
  <si>
    <t>HI</t>
  </si>
  <si>
    <t>5543 Aliquet St.</t>
  </si>
  <si>
    <t>Fort Dodge</t>
  </si>
  <si>
    <t>GA</t>
  </si>
  <si>
    <t>5037 Diam Rd.</t>
  </si>
  <si>
    <t>Daly City</t>
  </si>
  <si>
    <t>6351 Fringilla Avenue</t>
  </si>
  <si>
    <t>Gardena</t>
  </si>
  <si>
    <t>Colorado</t>
  </si>
  <si>
    <t>935-1670 Neque. St.</t>
  </si>
  <si>
    <t>Centennial</t>
  </si>
  <si>
    <t>Delaware</t>
  </si>
  <si>
    <t>414-7533 Non Rd.</t>
  </si>
  <si>
    <t>Miami Beach</t>
  </si>
  <si>
    <t>North Dakota</t>
  </si>
  <si>
    <t>778-9383 Suspendisse Av.</t>
  </si>
  <si>
    <t>Weirton</t>
  </si>
  <si>
    <t>IN</t>
  </si>
  <si>
    <t>313 Pellentesque Ave</t>
  </si>
  <si>
    <t>Villa Park</t>
  </si>
  <si>
    <t>Hawaii</t>
  </si>
  <si>
    <t>3476 Aliquet. Ave</t>
  </si>
  <si>
    <t>Minot</t>
  </si>
  <si>
    <t>AZ</t>
  </si>
  <si>
    <t>P.O. Box 902 3472 Ullamcorper Street</t>
  </si>
  <si>
    <t>Lynchburg</t>
  </si>
  <si>
    <t>DC</t>
  </si>
  <si>
    <t>Ap #443-336 Ullamcorper. Street</t>
  </si>
  <si>
    <t>Visalia</t>
  </si>
  <si>
    <t>VA</t>
  </si>
  <si>
    <t>574-8633 Arcu Street</t>
  </si>
  <si>
    <t>San Fernando</t>
  </si>
  <si>
    <t>ID</t>
  </si>
  <si>
    <t>9291 Proin Road</t>
  </si>
  <si>
    <t>Lake Charles</t>
  </si>
  <si>
    <t>Maine</t>
  </si>
  <si>
    <t>Ap #643-7006 Risus St.</t>
  </si>
  <si>
    <t>Beaumont</t>
  </si>
  <si>
    <t>737-2580 At Street</t>
  </si>
  <si>
    <t>Independence</t>
  </si>
  <si>
    <t>Texas</t>
  </si>
  <si>
    <t>1011 Malesuada Road</t>
  </si>
  <si>
    <t>Moscow</t>
  </si>
  <si>
    <t>Kentucky</t>
  </si>
  <si>
    <t>969-1762 Tincidunt Rd.</t>
  </si>
  <si>
    <t>Boise</t>
  </si>
  <si>
    <t>CT</t>
  </si>
  <si>
    <t>977-4841 Ut Ave</t>
  </si>
  <si>
    <t>Walla Walla</t>
  </si>
  <si>
    <t>Michigan</t>
  </si>
  <si>
    <t>6818 Eget St.</t>
  </si>
  <si>
    <t>Tacoma</t>
  </si>
  <si>
    <t>AL</t>
  </si>
  <si>
    <t>987-4223 Urna St.</t>
  </si>
  <si>
    <t>Savannah</t>
  </si>
  <si>
    <t>Illinois</t>
  </si>
  <si>
    <t>P.O. Box 721 902 Dolor Rd.</t>
  </si>
  <si>
    <t>Fremont</t>
  </si>
  <si>
    <t>AK</t>
  </si>
  <si>
    <t>P.O. Box 567 1561 Duis Rd.</t>
  </si>
  <si>
    <t>Pomona</t>
  </si>
  <si>
    <t>TN</t>
  </si>
  <si>
    <t>Ap #784-1887 Lobortis Ave</t>
  </si>
  <si>
    <t>Cudahy</t>
  </si>
  <si>
    <t>361-7936 Feugiat St.</t>
  </si>
  <si>
    <t>Williston</t>
  </si>
  <si>
    <t>Nevada</t>
  </si>
  <si>
    <t>6216 Aenean Avenue</t>
  </si>
  <si>
    <t>Seattle</t>
  </si>
  <si>
    <t>3714 Nascetur St.</t>
  </si>
  <si>
    <t>Hawthorne</t>
  </si>
  <si>
    <t>Louisiana</t>
  </si>
  <si>
    <t>Ap #938-5470 Posuere Ave</t>
  </si>
  <si>
    <t>Chickasha</t>
  </si>
  <si>
    <t>LA</t>
  </si>
  <si>
    <t>P.O. Box 372 5634 Montes Rd.</t>
  </si>
  <si>
    <t>Springdale</t>
  </si>
  <si>
    <t>MO</t>
  </si>
  <si>
    <t>981 Eget Rd.</t>
  </si>
  <si>
    <t>Clemson</t>
  </si>
  <si>
    <t>6059 Sollicitudin Road</t>
  </si>
  <si>
    <t>1379 Nulla. Av.</t>
  </si>
  <si>
    <t>Asbury Park</t>
  </si>
  <si>
    <t>Montana</t>
  </si>
  <si>
    <t>P.O. Box 120 2410 Odio Avenue</t>
  </si>
  <si>
    <t>Pass Christian</t>
  </si>
  <si>
    <t>P.O. Box 686 7014 Amet Street</t>
  </si>
  <si>
    <t>Oklahoma</t>
  </si>
  <si>
    <t>P.O. Box 547 4764 Sed Road</t>
  </si>
  <si>
    <t>Grand Rapids</t>
  </si>
  <si>
    <t>427-5827 Ac St.</t>
  </si>
  <si>
    <t>Schaumburg</t>
  </si>
  <si>
    <t>Arkansas</t>
  </si>
  <si>
    <t>754-6427 Nunc Ave</t>
  </si>
  <si>
    <t>Kennewick</t>
  </si>
  <si>
    <t>Ap #345-3847 Metus Road</t>
  </si>
  <si>
    <t>CO</t>
  </si>
  <si>
    <t>P.O. Box 558 9561 Lacus. Road</t>
  </si>
  <si>
    <t>Laughlin</t>
  </si>
  <si>
    <t>Ap #364-2006 Ipsum Avenue</t>
  </si>
  <si>
    <t>Wilmington</t>
  </si>
  <si>
    <t>1293 Tincidunt Street</t>
  </si>
  <si>
    <t>Atwater</t>
  </si>
  <si>
    <t>Pennsylvania</t>
  </si>
  <si>
    <t>P.O. Box 847 8019 Facilisis Street</t>
  </si>
  <si>
    <t>Joliet</t>
  </si>
  <si>
    <t>1011 Massa Av.</t>
  </si>
  <si>
    <t>Kent</t>
  </si>
  <si>
    <t>Ap #315-8441 Eleifend Street</t>
  </si>
  <si>
    <t>Fairbanks</t>
  </si>
  <si>
    <t>RI</t>
  </si>
  <si>
    <t>4005 Praesent St.</t>
  </si>
  <si>
    <t>Torrance</t>
  </si>
  <si>
    <t>Wyoming</t>
  </si>
  <si>
    <t>7709 Justo. Ave</t>
  </si>
  <si>
    <t>Princeton</t>
  </si>
  <si>
    <t>TX</t>
  </si>
  <si>
    <t>P.O. Box 854 8580 In Ave</t>
  </si>
  <si>
    <t>Revere</t>
  </si>
  <si>
    <t>Ap #367-674 Mi Street</t>
  </si>
  <si>
    <t>Greensboro</t>
  </si>
  <si>
    <t>VT</t>
  </si>
  <si>
    <t>P.O. Box 642 3450 In Road</t>
  </si>
  <si>
    <t>Isle of Palms</t>
  </si>
  <si>
    <t>Ap #782-7348 Dis Rd.</t>
  </si>
  <si>
    <t>Austin</t>
  </si>
  <si>
    <t>9631 Semper Ave</t>
  </si>
  <si>
    <t>Astoria</t>
  </si>
  <si>
    <t>NJ</t>
  </si>
  <si>
    <t>487-5787 Mollis St.</t>
  </si>
  <si>
    <t>City of Industry</t>
  </si>
  <si>
    <t>1195 Lobortis Rd.</t>
  </si>
  <si>
    <t>New Orleans</t>
  </si>
  <si>
    <t>New Hampshire</t>
  </si>
  <si>
    <t>Ap #517-7326 Elementum Rd.</t>
  </si>
  <si>
    <t>Fort Smith</t>
  </si>
  <si>
    <t>Ap #676-6532 Odio Rd.</t>
  </si>
  <si>
    <t>Darlington</t>
  </si>
  <si>
    <t>557-2026 Purus St.</t>
  </si>
  <si>
    <t>Watertown</t>
  </si>
  <si>
    <t>Ap #250-9843 Elementum St.</t>
  </si>
  <si>
    <t>South Gate</t>
  </si>
  <si>
    <t>Missouri</t>
  </si>
  <si>
    <t>Ap #130-1685 Ut Street</t>
  </si>
  <si>
    <t>Tyler</t>
  </si>
  <si>
    <t>KS</t>
  </si>
  <si>
    <t>282-8351 Tincidunt Ave</t>
  </si>
  <si>
    <t>Sedalia</t>
  </si>
  <si>
    <t>1429 Netus Rd.</t>
  </si>
  <si>
    <t>Reedsport</t>
  </si>
  <si>
    <t>NY</t>
  </si>
  <si>
    <t>343-6527 Purus. Avenue</t>
  </si>
  <si>
    <t>Logan</t>
  </si>
  <si>
    <t>NV</t>
  </si>
  <si>
    <t>Ap #146-3132 Cras Rd.</t>
  </si>
  <si>
    <t>Kingsport</t>
  </si>
  <si>
    <t>Ap #481-7473 Cum Rd.</t>
  </si>
  <si>
    <t>Yorba Linda</t>
  </si>
  <si>
    <t>South Carolina</t>
  </si>
  <si>
    <t>Ap #247-5577 Tincidunt St.</t>
  </si>
  <si>
    <t>Corpus Christi</t>
  </si>
  <si>
    <t>WI</t>
  </si>
  <si>
    <t>2136 Adipiscing Av.</t>
  </si>
  <si>
    <t>Lima</t>
  </si>
  <si>
    <t>481-8762 Nulla Street</t>
  </si>
  <si>
    <t>Dearborn</t>
  </si>
  <si>
    <t>OR</t>
  </si>
  <si>
    <t>Ap #287-3260 Ut St.</t>
  </si>
  <si>
    <t>1964 Facilisis Avenue</t>
  </si>
  <si>
    <t>Bell Gardens</t>
  </si>
  <si>
    <t>430-985 Eleifend St.</t>
  </si>
  <si>
    <t>Duluth</t>
  </si>
  <si>
    <t>Washington</t>
  </si>
  <si>
    <t>Ap #310-1678 Ut Av.</t>
  </si>
  <si>
    <t>Santa Barbara</t>
  </si>
  <si>
    <t>MT</t>
  </si>
  <si>
    <t>P.O. Box 399 4275 Amet Street</t>
  </si>
  <si>
    <t>West Allis</t>
  </si>
  <si>
    <t>NC</t>
  </si>
  <si>
    <t>Ap #630-3889 Nulla. Street</t>
  </si>
  <si>
    <t>Watervliet</t>
  </si>
  <si>
    <t>Ap #636-8082 Arcu Avenue</t>
  </si>
  <si>
    <t>Thiensville</t>
  </si>
  <si>
    <t>Maryland</t>
  </si>
  <si>
    <t>Ap #761-2515 Egestas. Rd.</t>
  </si>
  <si>
    <t>Manitowoc</t>
  </si>
  <si>
    <t>3415 Lobortis. Avenue</t>
  </si>
  <si>
    <t>Rocky Mount</t>
  </si>
  <si>
    <t>WA</t>
  </si>
  <si>
    <t>Trim</t>
  </si>
  <si>
    <t>Lower</t>
  </si>
  <si>
    <t>Upper</t>
  </si>
  <si>
    <t>Proper</t>
  </si>
  <si>
    <t>Left</t>
  </si>
  <si>
    <t>Right</t>
  </si>
  <si>
    <t>Chawama</t>
  </si>
  <si>
    <t>Kaleya Urban</t>
  </si>
  <si>
    <t>Beengwa</t>
  </si>
  <si>
    <t># Students (Disaggregated by Age)</t>
  </si>
  <si>
    <t>200, 300</t>
  </si>
  <si>
    <t>&lt;10: 100, 10+ 250</t>
  </si>
  <si>
    <t>125 and 300</t>
  </si>
  <si>
    <t>250, 325</t>
  </si>
  <si>
    <t>&lt;10: 130, 10+ 270</t>
  </si>
  <si>
    <t>155 and 325</t>
  </si>
  <si>
    <t>310, 350</t>
  </si>
  <si>
    <t>&lt;10: 180, 10+ 300</t>
  </si>
  <si>
    <t>200 and 400</t>
  </si>
  <si>
    <t># Teachers</t>
  </si>
  <si>
    <t>16 m, 25 f</t>
  </si>
  <si>
    <t>male: 20;
female: 18</t>
  </si>
  <si>
    <t>20 m, 31 f</t>
  </si>
  <si>
    <t>male: 22;
female: 25</t>
  </si>
  <si>
    <t>22 m, 33 f</t>
  </si>
  <si>
    <t>male: 27;
female: 34</t>
  </si>
  <si>
    <t>(Male, Female)</t>
  </si>
  <si>
    <t># Classrooms</t>
  </si>
  <si>
    <t>Chivuna</t>
  </si>
  <si>
    <t>Habulile</t>
  </si>
  <si>
    <t>Bbilili</t>
  </si>
  <si>
    <t># Things Planned</t>
  </si>
  <si>
    <t>forty</t>
  </si>
  <si>
    <t>50 things</t>
  </si>
  <si>
    <t>28 things, but one is only halfway done</t>
  </si>
  <si>
    <t>35 things</t>
  </si>
  <si>
    <t># Things Approved</t>
  </si>
  <si>
    <t>none</t>
  </si>
  <si>
    <t>25 -- started on 2 already</t>
  </si>
  <si>
    <t># Things Done</t>
  </si>
  <si>
    <t>***DQA Complete</t>
  </si>
  <si>
    <t>Activity</t>
  </si>
  <si>
    <t>IndicatorCode</t>
  </si>
  <si>
    <t>Indicator</t>
  </si>
  <si>
    <t>Year</t>
  </si>
  <si>
    <t>Location</t>
  </si>
  <si>
    <t>Result</t>
  </si>
  <si>
    <t>Comment</t>
  </si>
  <si>
    <t>DQA Finished?</t>
  </si>
  <si>
    <t>L-01</t>
  </si>
  <si>
    <t># Students</t>
  </si>
  <si>
    <t>&lt;10</t>
  </si>
  <si>
    <t>10+</t>
  </si>
  <si>
    <t>L-02</t>
  </si>
  <si>
    <t>L-03</t>
  </si>
  <si>
    <t>D-01</t>
  </si>
  <si>
    <t>D-02</t>
  </si>
  <si>
    <t>D-03</t>
  </si>
  <si>
    <t>started on 2 already</t>
  </si>
  <si>
    <t>one is only halfway done</t>
  </si>
  <si>
    <t>Local Learning</t>
  </si>
  <si>
    <t>Community Initiative</t>
  </si>
  <si>
    <t>Bad data storage has:</t>
  </si>
  <si>
    <t>Merged cells</t>
  </si>
  <si>
    <t>Subheadings</t>
  </si>
  <si>
    <t>Color is used (both to denote content an not)</t>
  </si>
  <si>
    <t>Mixed data type within cells (numbers/letters)</t>
  </si>
  <si>
    <t>More than one value per cell (disaggregations)</t>
  </si>
  <si>
    <t>Column/row as variable/observation is not respected</t>
  </si>
  <si>
    <t>Example of bad data storage:</t>
  </si>
  <si>
    <r>
      <t xml:space="preserve">See </t>
    </r>
    <r>
      <rPr>
        <b/>
        <sz val="11"/>
        <color theme="1"/>
        <rFont val="Calibri"/>
        <family val="2"/>
        <scheme val="minor"/>
      </rPr>
      <t>Pivot Tables</t>
    </r>
    <r>
      <rPr>
        <sz val="11"/>
        <color theme="1"/>
        <rFont val="Calibri"/>
        <family val="2"/>
        <scheme val="minor"/>
      </rPr>
      <t xml:space="preserve"> tab for example of same information stored properly</t>
    </r>
  </si>
  <si>
    <t>If your information is tidy, you can use Pivot Tables to analyze your data</t>
  </si>
  <si>
    <t>DisaggregationValue</t>
  </si>
  <si>
    <t>Person</t>
  </si>
  <si>
    <t>Abdul</t>
  </si>
  <si>
    <t>Health</t>
  </si>
  <si>
    <t>Barbara</t>
  </si>
  <si>
    <t>Education</t>
  </si>
  <si>
    <t>Dhanishta</t>
  </si>
  <si>
    <t># training types</t>
  </si>
  <si>
    <t># people trained</t>
  </si>
  <si>
    <t># trainings</t>
  </si>
  <si>
    <t># unique person-trainings</t>
  </si>
  <si>
    <t># person-trainings</t>
  </si>
  <si>
    <t>Facility</t>
  </si>
  <si>
    <t>Lat</t>
  </si>
  <si>
    <t>Lng</t>
  </si>
  <si>
    <t>FacilityCode</t>
  </si>
  <si>
    <t>OldID</t>
  </si>
  <si>
    <t>GPSID</t>
  </si>
  <si>
    <t>Chainda RHC</t>
  </si>
  <si>
    <t>Chibote</t>
  </si>
  <si>
    <t>Chongwe RHC</t>
  </si>
  <si>
    <t>Kabuyu</t>
  </si>
  <si>
    <t>Kafue Mission/ZNS Kafue</t>
  </si>
  <si>
    <t>Zambia National Service</t>
  </si>
  <si>
    <t>Airport</t>
  </si>
  <si>
    <t>AirPort Clinic</t>
  </si>
  <si>
    <t>Banakaila</t>
  </si>
  <si>
    <t>Batoka</t>
  </si>
  <si>
    <t>Bbondo</t>
  </si>
  <si>
    <t>Boma</t>
  </si>
  <si>
    <t>Boma Clinic</t>
  </si>
  <si>
    <t>Chaamwe</t>
  </si>
  <si>
    <t>Chaanga</t>
  </si>
  <si>
    <t>Chabbobboma</t>
  </si>
  <si>
    <t>Charles Lwanga</t>
  </si>
  <si>
    <t>Chifusa</t>
  </si>
  <si>
    <t>Chikanzaya</t>
  </si>
  <si>
    <t>Chikokomene</t>
  </si>
  <si>
    <t>Chikombola</t>
  </si>
  <si>
    <t>Chikonkomene</t>
  </si>
  <si>
    <t>Chikuni OPD</t>
  </si>
  <si>
    <t>Chilala</t>
  </si>
  <si>
    <t>Chilalatambo</t>
  </si>
  <si>
    <t>Chingan gauka</t>
  </si>
  <si>
    <t>Chipepo</t>
  </si>
  <si>
    <t>Chisekesi</t>
  </si>
  <si>
    <t>Health Centre</t>
  </si>
  <si>
    <t>Chikankata Mission</t>
  </si>
  <si>
    <t>Type</t>
  </si>
  <si>
    <t>Hospital</t>
  </si>
  <si>
    <t>Clinic</t>
  </si>
  <si>
    <t>Community Center</t>
  </si>
  <si>
    <t>Training facility</t>
  </si>
  <si>
    <t>School</t>
  </si>
  <si>
    <t>Choma General</t>
  </si>
  <si>
    <t>Kafue Mission</t>
  </si>
  <si>
    <t>Zambia National</t>
  </si>
  <si>
    <t>Original</t>
  </si>
  <si>
    <t>aaron  fox _999</t>
  </si>
  <si>
    <t xml:space="preserve"> Aboubacar Diallo -469</t>
  </si>
  <si>
    <t>AGATHA MCINTOSH   -700</t>
  </si>
  <si>
    <t xml:space="preserve"> Aissatou Devers-873</t>
  </si>
  <si>
    <t>Alexander Patrick .526</t>
  </si>
  <si>
    <t>Alphonsine Lokooua|299</t>
  </si>
  <si>
    <t>amadou konte _155</t>
  </si>
  <si>
    <t>ANDRE SPROSTON-379</t>
  </si>
  <si>
    <t>André   Dieudonné -498</t>
  </si>
  <si>
    <t xml:space="preserve">  Anne-Marie Konigpala-900</t>
  </si>
  <si>
    <t>Annie Montepulciano_323</t>
  </si>
  <si>
    <t xml:space="preserve"> binta  kouyaté -864</t>
  </si>
  <si>
    <t>Brian Schwartz.894</t>
  </si>
  <si>
    <t>Casey Hawkins-Payne-890</t>
  </si>
  <si>
    <t xml:space="preserve"> CERNO BAH-287</t>
  </si>
  <si>
    <t>Don  Evans _103</t>
  </si>
  <si>
    <t>Eulogie Gbonoma-192</t>
  </si>
  <si>
    <t>francine kotodzou -713</t>
  </si>
  <si>
    <t xml:space="preserve"> Frederick  Smith -848</t>
  </si>
  <si>
    <t>HARRY EDMANDS-168</t>
  </si>
  <si>
    <t>Isabelle Mbagbouée-188</t>
  </si>
  <si>
    <t>Jariatou Sow-276</t>
  </si>
  <si>
    <t>Jean-Claude Bamba-492</t>
  </si>
  <si>
    <t>jeanne  bell-162</t>
  </si>
  <si>
    <t>JENNIFER SULLIVAN-339</t>
  </si>
  <si>
    <t xml:space="preserve"> JOE TESTUSER-524</t>
  </si>
  <si>
    <t>John Bender-852</t>
  </si>
  <si>
    <t>110-Karen Rizzo</t>
  </si>
  <si>
    <t>577-kerry mbina-adams</t>
  </si>
  <si>
    <t>828_Laura Mueller</t>
  </si>
  <si>
    <t>915-Leanna Ferrier</t>
  </si>
  <si>
    <t>311-LIONEL  MARTINELLI</t>
  </si>
  <si>
    <t>490. mariama diallo</t>
  </si>
  <si>
    <t>324-Mariama  Sow</t>
  </si>
  <si>
    <t>154_MARIE-CLAIRE KARANGOUALA</t>
  </si>
  <si>
    <t>950-Michelle Schwab</t>
  </si>
  <si>
    <t>599|Peggy  Canelas</t>
  </si>
  <si>
    <t>779.penelope saker-roberts</t>
  </si>
  <si>
    <t>415- SALIMATOU DIALLO</t>
  </si>
  <si>
    <t>140_SALIOU DIALLO</t>
  </si>
  <si>
    <t>216-Sandy Hernandez</t>
  </si>
  <si>
    <t>964_Scott Carlos</t>
  </si>
  <si>
    <t>534-scott sargent</t>
  </si>
  <si>
    <t>660-Susan Burlingame</t>
  </si>
  <si>
    <t xml:space="preserve">788- THIERNO  KONTÉ </t>
  </si>
  <si>
    <t>Combined</t>
  </si>
  <si>
    <t>Bonus: Name Only</t>
  </si>
  <si>
    <t>Combined with "if"</t>
  </si>
  <si>
    <t>Possible Disaggregations:</t>
  </si>
  <si>
    <t>Start:</t>
  </si>
  <si>
    <t>Finish: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</si>
</sst>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Fill="1"/>
    <xf numFmtId="14" fontId="0" fillId="0" borderId="0" xfId="0" applyNumberFormat="1"/>
    <xf numFmtId="0" fontId="2" fillId="0" borderId="0" xfId="0" applyFont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Font="1" applyAlignment="1">
      <alignment horizontal="left" indent="4"/>
    </xf>
    <xf numFmtId="0" fontId="0" fillId="0" borderId="1" xfId="0" applyBorder="1" applyAlignment="1">
      <alignment wrapText="1"/>
    </xf>
    <xf numFmtId="14" fontId="0" fillId="4" borderId="0" xfId="0" applyNumberFormat="1" applyFill="1"/>
    <xf numFmtId="0" fontId="0" fillId="4" borderId="0" xfId="0" applyFill="1"/>
    <xf numFmtId="14" fontId="0" fillId="6" borderId="0" xfId="0" applyNumberFormat="1" applyFill="1"/>
    <xf numFmtId="0" fontId="0" fillId="6" borderId="0" xfId="0" applyFill="1"/>
    <xf numFmtId="14" fontId="0" fillId="5" borderId="0" xfId="0" applyNumberFormat="1" applyFill="1"/>
    <xf numFmtId="0" fontId="0" fillId="5" borderId="0" xfId="0" applyFill="1"/>
    <xf numFmtId="14" fontId="0" fillId="7" borderId="0" xfId="0" applyNumberFormat="1" applyFill="1"/>
    <xf numFmtId="0" fontId="0" fillId="7" borderId="0" xfId="0" applyFill="1"/>
    <xf numFmtId="14" fontId="0" fillId="8" borderId="0" xfId="0" applyNumberFormat="1" applyFill="1"/>
    <xf numFmtId="0" fontId="0" fillId="8" borderId="0" xfId="0" applyFill="1"/>
    <xf numFmtId="0" fontId="0" fillId="9" borderId="0" xfId="0" applyFill="1"/>
    <xf numFmtId="0" fontId="0" fillId="0" borderId="0" xfId="0" applyBorder="1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/>
  </sheetViews>
  <sheetFormatPr defaultRowHeight="14.25" x14ac:dyDescent="0.45"/>
  <cols>
    <col min="1" max="1" width="9.3984375" customWidth="1"/>
    <col min="2" max="2" width="15.9296875" customWidth="1"/>
    <col min="3" max="3" width="28.9296875" bestFit="1" customWidth="1"/>
    <col min="4" max="4" width="8.6640625" bestFit="1" customWidth="1"/>
    <col min="5" max="5" width="15.06640625" bestFit="1" customWidth="1"/>
    <col min="6" max="6" width="10.59765625" bestFit="1" customWidth="1"/>
    <col min="7" max="7" width="9.59765625" bestFit="1" customWidth="1"/>
    <col min="8" max="8" width="8.6640625" bestFit="1" customWidth="1"/>
    <col min="9" max="9" width="20.796875" bestFit="1" customWidth="1"/>
    <col min="10" max="10" width="10.59765625" bestFit="1" customWidth="1"/>
    <col min="11" max="11" width="9.59765625" bestFit="1" customWidth="1"/>
    <col min="12" max="12" width="8.6640625" bestFit="1" customWidth="1"/>
    <col min="13" max="13" width="15.06640625" bestFit="1" customWidth="1"/>
    <col min="14" max="14" width="10.59765625" bestFit="1" customWidth="1"/>
  </cols>
  <sheetData>
    <row r="1" spans="1:14" x14ac:dyDescent="0.45">
      <c r="A1" s="5" t="s">
        <v>482</v>
      </c>
    </row>
    <row r="2" spans="1:14" x14ac:dyDescent="0.45">
      <c r="B2" t="s">
        <v>483</v>
      </c>
    </row>
    <row r="3" spans="1:14" x14ac:dyDescent="0.45">
      <c r="B3" t="s">
        <v>484</v>
      </c>
    </row>
    <row r="4" spans="1:14" x14ac:dyDescent="0.45">
      <c r="B4" t="s">
        <v>485</v>
      </c>
    </row>
    <row r="5" spans="1:14" x14ac:dyDescent="0.45">
      <c r="B5" t="s">
        <v>486</v>
      </c>
    </row>
    <row r="6" spans="1:14" x14ac:dyDescent="0.45">
      <c r="B6" t="s">
        <v>487</v>
      </c>
    </row>
    <row r="7" spans="1:14" x14ac:dyDescent="0.45">
      <c r="B7" t="s">
        <v>488</v>
      </c>
    </row>
    <row r="9" spans="1:14" x14ac:dyDescent="0.45">
      <c r="B9" t="s">
        <v>490</v>
      </c>
    </row>
    <row r="10" spans="1:14" x14ac:dyDescent="0.45">
      <c r="B10" t="s">
        <v>491</v>
      </c>
    </row>
    <row r="13" spans="1:14" x14ac:dyDescent="0.45">
      <c r="A13" s="5" t="s">
        <v>489</v>
      </c>
    </row>
    <row r="15" spans="1:14" ht="23.25" x14ac:dyDescent="0.7">
      <c r="B15" s="4" t="s">
        <v>480</v>
      </c>
      <c r="C15" s="5"/>
      <c r="D15" s="26">
        <v>2012</v>
      </c>
      <c r="E15" s="26"/>
      <c r="F15" s="26"/>
      <c r="G15" s="4"/>
      <c r="H15" s="26">
        <v>2013</v>
      </c>
      <c r="I15" s="26"/>
      <c r="J15" s="26"/>
      <c r="K15" s="4"/>
      <c r="L15" s="26">
        <v>2014</v>
      </c>
      <c r="M15" s="26"/>
      <c r="N15" s="26"/>
    </row>
    <row r="16" spans="1:14" x14ac:dyDescent="0.45">
      <c r="C16" s="5"/>
      <c r="D16" s="6" t="s">
        <v>426</v>
      </c>
      <c r="E16" s="7" t="s">
        <v>427</v>
      </c>
      <c r="F16" s="8" t="s">
        <v>428</v>
      </c>
      <c r="G16" s="5"/>
      <c r="H16" s="6" t="s">
        <v>426</v>
      </c>
      <c r="I16" s="7" t="s">
        <v>427</v>
      </c>
      <c r="J16" s="8" t="s">
        <v>428</v>
      </c>
      <c r="K16" s="5"/>
      <c r="L16" s="6" t="s">
        <v>426</v>
      </c>
      <c r="M16" s="7" t="s">
        <v>427</v>
      </c>
      <c r="N16" s="8" t="s">
        <v>428</v>
      </c>
    </row>
    <row r="17" spans="2:14" x14ac:dyDescent="0.45">
      <c r="C17" s="5" t="s">
        <v>429</v>
      </c>
      <c r="D17" s="9" t="s">
        <v>430</v>
      </c>
      <c r="E17" s="10" t="s">
        <v>431</v>
      </c>
      <c r="F17" s="10" t="s">
        <v>432</v>
      </c>
      <c r="H17" s="9" t="s">
        <v>433</v>
      </c>
      <c r="I17" s="10" t="s">
        <v>434</v>
      </c>
      <c r="J17" s="10" t="s">
        <v>435</v>
      </c>
      <c r="L17" s="10" t="s">
        <v>436</v>
      </c>
      <c r="M17" s="10" t="s">
        <v>437</v>
      </c>
      <c r="N17" s="10" t="s">
        <v>438</v>
      </c>
    </row>
    <row r="18" spans="2:14" x14ac:dyDescent="0.45">
      <c r="C18" s="5" t="s">
        <v>439</v>
      </c>
      <c r="D18" s="27">
        <v>36</v>
      </c>
      <c r="E18" s="28" t="s">
        <v>440</v>
      </c>
      <c r="F18" s="29" t="s">
        <v>441</v>
      </c>
      <c r="H18" s="27">
        <v>40</v>
      </c>
      <c r="I18" s="28" t="s">
        <v>442</v>
      </c>
      <c r="J18" s="29" t="s">
        <v>443</v>
      </c>
      <c r="L18" s="28">
        <v>45</v>
      </c>
      <c r="M18" s="28" t="s">
        <v>444</v>
      </c>
      <c r="N18" s="29" t="s">
        <v>445</v>
      </c>
    </row>
    <row r="19" spans="2:14" x14ac:dyDescent="0.45">
      <c r="C19" s="11" t="s">
        <v>446</v>
      </c>
      <c r="D19" s="27"/>
      <c r="E19" s="28"/>
      <c r="F19" s="29"/>
      <c r="H19" s="27"/>
      <c r="I19" s="28"/>
      <c r="J19" s="29"/>
      <c r="L19" s="28"/>
      <c r="M19" s="28"/>
      <c r="N19" s="29"/>
    </row>
    <row r="20" spans="2:14" x14ac:dyDescent="0.45">
      <c r="C20" s="5" t="s">
        <v>447</v>
      </c>
      <c r="D20" s="9">
        <v>5</v>
      </c>
      <c r="E20" s="9">
        <v>2</v>
      </c>
      <c r="F20" s="9">
        <v>3</v>
      </c>
      <c r="H20" s="9">
        <v>6</v>
      </c>
      <c r="I20" s="9">
        <v>3</v>
      </c>
      <c r="J20" s="9">
        <v>4</v>
      </c>
      <c r="L20" s="10">
        <v>10</v>
      </c>
      <c r="M20" s="10">
        <v>5</v>
      </c>
      <c r="N20" s="10">
        <v>5</v>
      </c>
    </row>
    <row r="21" spans="2:14" x14ac:dyDescent="0.45">
      <c r="C21" s="5"/>
    </row>
    <row r="22" spans="2:14" ht="23.25" x14ac:dyDescent="0.7">
      <c r="B22" s="4" t="s">
        <v>481</v>
      </c>
      <c r="C22" s="5"/>
      <c r="D22" s="26">
        <v>2012</v>
      </c>
      <c r="E22" s="26"/>
      <c r="F22" s="26"/>
      <c r="G22" s="4"/>
      <c r="H22" s="26">
        <v>2013</v>
      </c>
      <c r="I22" s="26"/>
      <c r="J22" s="26"/>
      <c r="K22" s="4"/>
      <c r="L22" s="26">
        <v>2014</v>
      </c>
      <c r="M22" s="26"/>
      <c r="N22" s="26"/>
    </row>
    <row r="23" spans="2:14" x14ac:dyDescent="0.45">
      <c r="C23" s="5"/>
      <c r="D23" s="6" t="s">
        <v>448</v>
      </c>
      <c r="E23" s="7" t="s">
        <v>449</v>
      </c>
      <c r="F23" s="8" t="s">
        <v>450</v>
      </c>
      <c r="G23" s="5"/>
      <c r="H23" s="6" t="s">
        <v>448</v>
      </c>
      <c r="I23" s="7" t="s">
        <v>449</v>
      </c>
      <c r="J23" s="8" t="s">
        <v>450</v>
      </c>
      <c r="K23" s="5"/>
      <c r="L23" s="6" t="s">
        <v>448</v>
      </c>
      <c r="M23" s="7" t="s">
        <v>449</v>
      </c>
      <c r="N23" s="8" t="s">
        <v>450</v>
      </c>
    </row>
    <row r="24" spans="2:14" ht="71.25" x14ac:dyDescent="0.45">
      <c r="C24" s="5" t="s">
        <v>451</v>
      </c>
      <c r="D24" s="9" t="s">
        <v>452</v>
      </c>
      <c r="E24" s="9" t="s">
        <v>453</v>
      </c>
      <c r="F24" s="10">
        <v>25</v>
      </c>
      <c r="H24" s="10">
        <v>46</v>
      </c>
      <c r="I24" s="10">
        <v>55</v>
      </c>
      <c r="J24" s="12" t="s">
        <v>454</v>
      </c>
      <c r="L24" s="10">
        <v>52</v>
      </c>
      <c r="M24" s="10">
        <v>60</v>
      </c>
      <c r="N24" s="10" t="s">
        <v>455</v>
      </c>
    </row>
    <row r="25" spans="2:14" x14ac:dyDescent="0.45">
      <c r="C25" s="5" t="s">
        <v>456</v>
      </c>
      <c r="D25" s="9" t="s">
        <v>457</v>
      </c>
      <c r="E25" s="9">
        <v>26</v>
      </c>
      <c r="F25" s="10">
        <v>33</v>
      </c>
      <c r="H25" s="10">
        <v>20</v>
      </c>
      <c r="I25" s="10" t="s">
        <v>458</v>
      </c>
      <c r="J25" s="10">
        <v>20</v>
      </c>
      <c r="L25" s="10">
        <v>23</v>
      </c>
      <c r="M25" s="10">
        <v>28</v>
      </c>
      <c r="N25" s="10">
        <v>23</v>
      </c>
    </row>
    <row r="26" spans="2:14" x14ac:dyDescent="0.45">
      <c r="C26" s="5" t="s">
        <v>459</v>
      </c>
      <c r="D26" s="9" t="e">
        <v>#N/A</v>
      </c>
      <c r="E26" s="9">
        <v>10</v>
      </c>
      <c r="F26" s="10">
        <v>15</v>
      </c>
      <c r="H26" s="10">
        <v>10</v>
      </c>
      <c r="I26" s="10">
        <v>15</v>
      </c>
      <c r="J26" s="10">
        <v>18</v>
      </c>
      <c r="L26" s="10">
        <v>13</v>
      </c>
      <c r="M26" s="10">
        <v>18</v>
      </c>
      <c r="N26" s="10">
        <v>21</v>
      </c>
    </row>
    <row r="28" spans="2:14" x14ac:dyDescent="0.45">
      <c r="C28" s="1" t="s">
        <v>460</v>
      </c>
      <c r="F28" s="5"/>
    </row>
  </sheetData>
  <mergeCells count="15">
    <mergeCell ref="D22:F22"/>
    <mergeCell ref="H22:J22"/>
    <mergeCell ref="L22:N22"/>
    <mergeCell ref="D15:F15"/>
    <mergeCell ref="H15:J15"/>
    <mergeCell ref="L15:N15"/>
    <mergeCell ref="D18:D19"/>
    <mergeCell ref="E18:E19"/>
    <mergeCell ref="F18:F19"/>
    <mergeCell ref="H18:H19"/>
    <mergeCell ref="I18:I19"/>
    <mergeCell ref="J18:J19"/>
    <mergeCell ref="L18:L19"/>
    <mergeCell ref="M18:M19"/>
    <mergeCell ref="N18:N1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4.25" x14ac:dyDescent="0.45"/>
  <cols>
    <col min="1" max="1" width="10.19921875" style="24" bestFit="1" customWidth="1"/>
    <col min="2" max="2" width="13.796875" style="24" bestFit="1" customWidth="1"/>
    <col min="3" max="3" width="8.33203125" style="24" bestFit="1" customWidth="1"/>
    <col min="4" max="4" width="7.73046875" style="24" bestFit="1" customWidth="1"/>
    <col min="5" max="5" width="5.1328125" style="24" bestFit="1" customWidth="1"/>
    <col min="6" max="6" width="5.46484375" style="24" bestFit="1" customWidth="1"/>
    <col min="7" max="7" width="4.46484375" style="24" bestFit="1" customWidth="1"/>
    <col min="8" max="8" width="9.06640625" style="24"/>
    <col min="9" max="9" width="5.1328125" style="24" bestFit="1" customWidth="1"/>
    <col min="10" max="10" width="16" style="24" bestFit="1" customWidth="1"/>
    <col min="11" max="11" width="15.53125" style="24" bestFit="1" customWidth="1"/>
    <col min="12" max="12" width="15.46484375" style="24" customWidth="1"/>
    <col min="13" max="13" width="20.59765625" style="24" bestFit="1" customWidth="1"/>
    <col min="14" max="14" width="10.19921875" style="24" bestFit="1" customWidth="1"/>
    <col min="15" max="15" width="13.796875" style="24" bestFit="1" customWidth="1"/>
    <col min="16" max="16" width="8.33203125" style="24" bestFit="1" customWidth="1"/>
    <col min="17" max="17" width="7.73046875" style="24" bestFit="1" customWidth="1"/>
    <col min="18" max="18" width="5.1328125" style="24" bestFit="1" customWidth="1"/>
    <col min="19" max="19" width="5.46484375" style="24" bestFit="1" customWidth="1"/>
    <col min="20" max="20" width="12.9296875" style="24" bestFit="1" customWidth="1"/>
    <col min="21" max="16384" width="9.06640625" style="24"/>
  </cols>
  <sheetData>
    <row r="1" spans="1:20" x14ac:dyDescent="0.45">
      <c r="A1" s="5" t="s">
        <v>599</v>
      </c>
      <c r="B1" s="5"/>
      <c r="C1" s="5"/>
      <c r="D1" s="5"/>
      <c r="E1"/>
      <c r="F1"/>
      <c r="G1"/>
      <c r="H1"/>
      <c r="I1"/>
      <c r="J1"/>
      <c r="M1" s="5" t="s">
        <v>600</v>
      </c>
    </row>
    <row r="3" spans="1:20" x14ac:dyDescent="0.45">
      <c r="A3" s="24" t="s">
        <v>507</v>
      </c>
      <c r="B3" s="24" t="s">
        <v>504</v>
      </c>
      <c r="C3" s="24" t="s">
        <v>505</v>
      </c>
      <c r="D3" s="24" t="s">
        <v>506</v>
      </c>
      <c r="E3" s="24" t="s">
        <v>508</v>
      </c>
      <c r="F3" s="24" t="s">
        <v>509</v>
      </c>
      <c r="G3" s="24" t="s">
        <v>540</v>
      </c>
      <c r="I3" s="24" t="s">
        <v>508</v>
      </c>
      <c r="J3" s="24" t="s">
        <v>504</v>
      </c>
      <c r="K3" s="24" t="s">
        <v>540</v>
      </c>
      <c r="M3" s="24" t="s">
        <v>504</v>
      </c>
      <c r="N3" s="24" t="s">
        <v>507</v>
      </c>
      <c r="O3" s="24" t="s">
        <v>504</v>
      </c>
      <c r="P3" s="24" t="s">
        <v>505</v>
      </c>
      <c r="Q3" s="24" t="s">
        <v>506</v>
      </c>
      <c r="R3" s="24" t="s">
        <v>508</v>
      </c>
      <c r="S3" s="24" t="s">
        <v>509</v>
      </c>
      <c r="T3" s="24" t="s">
        <v>540</v>
      </c>
    </row>
    <row r="4" spans="1:20" x14ac:dyDescent="0.45">
      <c r="A4" s="24">
        <v>504012</v>
      </c>
      <c r="B4" s="24" t="s">
        <v>426</v>
      </c>
      <c r="C4" s="24">
        <v>-15.021000000000001</v>
      </c>
      <c r="D4" s="24">
        <v>28.006</v>
      </c>
      <c r="E4" s="24">
        <v>1373</v>
      </c>
      <c r="F4" s="24">
        <v>1405</v>
      </c>
      <c r="I4" s="24">
        <v>29</v>
      </c>
      <c r="J4" s="24" t="s">
        <v>427</v>
      </c>
      <c r="K4" s="24" t="s">
        <v>545</v>
      </c>
      <c r="M4" s="24" t="s">
        <v>426</v>
      </c>
      <c r="N4" s="24">
        <v>504012</v>
      </c>
      <c r="O4" s="24" t="s">
        <v>426</v>
      </c>
      <c r="P4" s="24">
        <v>-15.021000000000001</v>
      </c>
      <c r="Q4" s="24">
        <v>28.006</v>
      </c>
      <c r="R4" s="24">
        <v>1373</v>
      </c>
      <c r="S4" s="24">
        <v>1405</v>
      </c>
      <c r="T4" s="24" t="s">
        <v>542</v>
      </c>
    </row>
    <row r="5" spans="1:20" x14ac:dyDescent="0.45">
      <c r="A5" s="24">
        <v>807021</v>
      </c>
      <c r="B5" s="24" t="s">
        <v>427</v>
      </c>
      <c r="C5" s="24">
        <v>-15.233000000000001</v>
      </c>
      <c r="D5" s="24">
        <v>27.088999999999999</v>
      </c>
      <c r="E5" s="24">
        <v>29</v>
      </c>
      <c r="F5" s="24">
        <v>32</v>
      </c>
      <c r="I5" s="24">
        <v>37</v>
      </c>
      <c r="J5" s="24" t="s">
        <v>535</v>
      </c>
      <c r="K5" s="24" t="s">
        <v>542</v>
      </c>
      <c r="M5" s="24" t="s">
        <v>427</v>
      </c>
      <c r="N5" s="24">
        <v>807021</v>
      </c>
      <c r="O5" s="24" t="s">
        <v>427</v>
      </c>
      <c r="P5" s="24">
        <v>-15.233000000000001</v>
      </c>
      <c r="Q5" s="24">
        <v>27.088999999999999</v>
      </c>
      <c r="R5" s="24">
        <v>29</v>
      </c>
      <c r="S5" s="24">
        <v>32</v>
      </c>
      <c r="T5" s="24" t="s">
        <v>545</v>
      </c>
    </row>
    <row r="6" spans="1:20" x14ac:dyDescent="0.45">
      <c r="A6" s="24">
        <v>501010</v>
      </c>
      <c r="B6" s="24" t="s">
        <v>510</v>
      </c>
      <c r="C6" s="24">
        <v>-15.397</v>
      </c>
      <c r="D6" s="24">
        <v>28.353000000000002</v>
      </c>
      <c r="E6" s="24">
        <v>516</v>
      </c>
      <c r="F6" s="24">
        <v>525</v>
      </c>
      <c r="I6" s="24">
        <v>59</v>
      </c>
      <c r="J6" s="24" t="s">
        <v>448</v>
      </c>
      <c r="K6" s="24" t="s">
        <v>544</v>
      </c>
      <c r="M6" s="24" t="s">
        <v>510</v>
      </c>
      <c r="N6" s="24">
        <v>501010</v>
      </c>
      <c r="O6" s="24" t="s">
        <v>510</v>
      </c>
      <c r="P6" s="24">
        <v>-15.397</v>
      </c>
      <c r="Q6" s="24">
        <v>28.353000000000002</v>
      </c>
      <c r="R6" s="24">
        <v>516</v>
      </c>
      <c r="S6" s="24">
        <v>525</v>
      </c>
      <c r="T6" s="24" t="s">
        <v>538</v>
      </c>
    </row>
    <row r="7" spans="1:20" x14ac:dyDescent="0.45">
      <c r="A7" s="24">
        <v>402011</v>
      </c>
      <c r="B7" s="24" t="s">
        <v>511</v>
      </c>
      <c r="C7" s="24">
        <v>-9.4939999999999998</v>
      </c>
      <c r="D7" s="24">
        <v>29.498000000000001</v>
      </c>
      <c r="E7" s="24">
        <v>702</v>
      </c>
      <c r="F7" s="24">
        <v>715</v>
      </c>
      <c r="I7" s="24">
        <v>61</v>
      </c>
      <c r="J7" s="24" t="s">
        <v>530</v>
      </c>
      <c r="K7" s="24" t="s">
        <v>538</v>
      </c>
      <c r="M7" s="24" t="s">
        <v>511</v>
      </c>
      <c r="N7" s="24">
        <v>402011</v>
      </c>
      <c r="O7" s="24" t="s">
        <v>511</v>
      </c>
      <c r="P7" s="24">
        <v>-9.4939999999999998</v>
      </c>
      <c r="Q7" s="24">
        <v>29.498000000000001</v>
      </c>
      <c r="R7" s="24">
        <v>702</v>
      </c>
      <c r="S7" s="24">
        <v>715</v>
      </c>
      <c r="T7" s="24" t="s">
        <v>542</v>
      </c>
    </row>
    <row r="8" spans="1:20" x14ac:dyDescent="0.45">
      <c r="A8" s="24">
        <v>501013</v>
      </c>
      <c r="B8" s="24" t="s">
        <v>512</v>
      </c>
      <c r="C8" s="24">
        <v>-15.509</v>
      </c>
      <c r="D8" s="24">
        <v>28.768000000000001</v>
      </c>
      <c r="E8" s="24">
        <v>510</v>
      </c>
      <c r="F8" s="24">
        <v>516</v>
      </c>
      <c r="I8" s="24">
        <v>66</v>
      </c>
      <c r="J8" s="24" t="s">
        <v>523</v>
      </c>
      <c r="K8" s="24" t="s">
        <v>545</v>
      </c>
      <c r="M8" s="24" t="s">
        <v>512</v>
      </c>
      <c r="N8" s="24">
        <v>501013</v>
      </c>
      <c r="O8" s="24" t="s">
        <v>512</v>
      </c>
      <c r="P8" s="24">
        <v>-15.509</v>
      </c>
      <c r="Q8" s="24">
        <v>28.768000000000001</v>
      </c>
      <c r="R8" s="24">
        <v>510</v>
      </c>
      <c r="S8" s="24">
        <v>516</v>
      </c>
      <c r="T8" s="24" t="s">
        <v>545</v>
      </c>
    </row>
    <row r="9" spans="1:20" x14ac:dyDescent="0.45">
      <c r="A9" s="24">
        <v>804032</v>
      </c>
      <c r="B9" s="24" t="s">
        <v>449</v>
      </c>
      <c r="C9" s="24">
        <v>-16.031500000000001</v>
      </c>
      <c r="D9" s="24">
        <v>26.016200000000001</v>
      </c>
      <c r="E9" s="24">
        <v>1050</v>
      </c>
      <c r="F9" s="24">
        <v>1066</v>
      </c>
      <c r="I9" s="24">
        <v>96</v>
      </c>
      <c r="J9" s="24" t="s">
        <v>529</v>
      </c>
      <c r="K9" s="24" t="s">
        <v>538</v>
      </c>
      <c r="M9" s="24" t="s">
        <v>449</v>
      </c>
      <c r="N9" s="24">
        <v>804032</v>
      </c>
      <c r="O9" s="24" t="s">
        <v>449</v>
      </c>
      <c r="P9" s="24">
        <v>-16.031500000000001</v>
      </c>
      <c r="Q9" s="24">
        <v>26.016200000000001</v>
      </c>
      <c r="R9" s="24">
        <v>1050</v>
      </c>
      <c r="S9" s="24">
        <v>1066</v>
      </c>
      <c r="T9" s="24" t="s">
        <v>541</v>
      </c>
    </row>
    <row r="10" spans="1:20" x14ac:dyDescent="0.45">
      <c r="A10" s="24">
        <v>805018</v>
      </c>
      <c r="B10" s="24" t="s">
        <v>513</v>
      </c>
      <c r="C10" s="24">
        <v>-17.049199999999999</v>
      </c>
      <c r="D10" s="24">
        <v>25.045300000000001</v>
      </c>
      <c r="E10" s="24">
        <v>984</v>
      </c>
      <c r="F10" s="24">
        <v>1002</v>
      </c>
      <c r="I10" s="24">
        <v>510</v>
      </c>
      <c r="J10" s="24" t="s">
        <v>512</v>
      </c>
      <c r="K10" s="24" t="s">
        <v>545</v>
      </c>
      <c r="M10" s="24" t="s">
        <v>513</v>
      </c>
      <c r="N10" s="24">
        <v>805018</v>
      </c>
      <c r="O10" s="24" t="s">
        <v>513</v>
      </c>
      <c r="P10" s="24">
        <v>-17.049199999999999</v>
      </c>
      <c r="Q10" s="24">
        <v>25.045300000000001</v>
      </c>
      <c r="R10" s="24">
        <v>984</v>
      </c>
      <c r="S10" s="24">
        <v>1002</v>
      </c>
      <c r="T10" s="24" t="s">
        <v>545</v>
      </c>
    </row>
    <row r="11" spans="1:20" x14ac:dyDescent="0.45">
      <c r="A11" s="24">
        <v>502018</v>
      </c>
      <c r="B11" s="24" t="s">
        <v>547</v>
      </c>
      <c r="C11" s="24">
        <v>-15.22</v>
      </c>
      <c r="D11" s="24">
        <v>28.245000000000001</v>
      </c>
      <c r="E11" s="24">
        <v>545</v>
      </c>
      <c r="F11" s="24">
        <v>558</v>
      </c>
      <c r="I11" s="24">
        <v>516</v>
      </c>
      <c r="J11" s="24" t="s">
        <v>510</v>
      </c>
      <c r="K11" s="24" t="s">
        <v>538</v>
      </c>
      <c r="M11" s="24" t="s">
        <v>514</v>
      </c>
      <c r="N11" s="24">
        <v>502018</v>
      </c>
      <c r="O11" s="24" t="s">
        <v>547</v>
      </c>
      <c r="P11" s="24">
        <v>-15.22</v>
      </c>
      <c r="Q11" s="24">
        <v>28.245000000000001</v>
      </c>
      <c r="R11" s="24">
        <v>545</v>
      </c>
      <c r="S11" s="24">
        <v>558</v>
      </c>
      <c r="T11" s="24" t="s">
        <v>545</v>
      </c>
    </row>
    <row r="12" spans="1:20" x14ac:dyDescent="0.45">
      <c r="A12" s="24">
        <v>801031</v>
      </c>
      <c r="B12" s="24" t="s">
        <v>548</v>
      </c>
      <c r="C12" s="24">
        <v>-16.434000000000001</v>
      </c>
      <c r="D12" s="24">
        <v>26.007999999999999</v>
      </c>
      <c r="E12" s="24">
        <v>963</v>
      </c>
      <c r="F12" s="24">
        <v>980</v>
      </c>
      <c r="I12" s="24">
        <v>542</v>
      </c>
      <c r="J12" s="24" t="s">
        <v>517</v>
      </c>
      <c r="K12" s="24" t="s">
        <v>545</v>
      </c>
      <c r="M12" s="24" t="s">
        <v>515</v>
      </c>
      <c r="N12" s="24">
        <v>801031</v>
      </c>
      <c r="O12" s="24" t="s">
        <v>548</v>
      </c>
      <c r="P12" s="24">
        <v>-16.434000000000001</v>
      </c>
      <c r="Q12" s="24">
        <v>26.007999999999999</v>
      </c>
      <c r="R12" s="24">
        <v>963</v>
      </c>
      <c r="S12" s="24">
        <v>980</v>
      </c>
      <c r="T12" s="24" t="s">
        <v>545</v>
      </c>
    </row>
    <row r="13" spans="1:20" x14ac:dyDescent="0.45">
      <c r="A13" s="24">
        <v>806019</v>
      </c>
      <c r="B13" s="24" t="s">
        <v>516</v>
      </c>
      <c r="C13" s="24">
        <v>-17.12</v>
      </c>
      <c r="D13" s="24">
        <v>25.477</v>
      </c>
      <c r="E13" s="24">
        <v>933</v>
      </c>
      <c r="F13" s="24">
        <v>953</v>
      </c>
      <c r="I13" s="24">
        <v>545</v>
      </c>
      <c r="J13" s="24" t="s">
        <v>547</v>
      </c>
      <c r="K13" s="24" t="s">
        <v>545</v>
      </c>
      <c r="M13" s="24" t="s">
        <v>516</v>
      </c>
      <c r="N13" s="24">
        <v>806019</v>
      </c>
      <c r="O13" s="24" t="s">
        <v>516</v>
      </c>
      <c r="P13" s="24">
        <v>-17.12</v>
      </c>
      <c r="Q13" s="24">
        <v>25.477</v>
      </c>
      <c r="R13" s="24">
        <v>933</v>
      </c>
      <c r="S13" s="24">
        <v>953</v>
      </c>
      <c r="T13" s="24" t="s">
        <v>544</v>
      </c>
    </row>
    <row r="14" spans="1:20" x14ac:dyDescent="0.45">
      <c r="A14" s="24">
        <v>504033</v>
      </c>
      <c r="B14" s="24" t="s">
        <v>517</v>
      </c>
      <c r="C14" s="24">
        <v>-15.0372</v>
      </c>
      <c r="D14" s="24">
        <v>28.0259</v>
      </c>
      <c r="E14" s="24">
        <v>542</v>
      </c>
      <c r="F14" s="24">
        <v>553</v>
      </c>
      <c r="I14" s="24">
        <v>702</v>
      </c>
      <c r="J14" s="24" t="s">
        <v>511</v>
      </c>
      <c r="K14" s="24" t="s">
        <v>542</v>
      </c>
      <c r="M14" s="24" t="s">
        <v>517</v>
      </c>
      <c r="N14" s="24">
        <v>504033</v>
      </c>
      <c r="O14" s="24" t="s">
        <v>517</v>
      </c>
      <c r="P14" s="24">
        <v>-15.0372</v>
      </c>
      <c r="Q14" s="24">
        <v>28.0259</v>
      </c>
      <c r="R14" s="24">
        <v>542</v>
      </c>
      <c r="S14" s="24">
        <v>553</v>
      </c>
      <c r="T14" s="24" t="s">
        <v>545</v>
      </c>
    </row>
    <row r="15" spans="1:20" x14ac:dyDescent="0.45">
      <c r="A15" s="24">
        <v>808023</v>
      </c>
      <c r="B15" s="24" t="s">
        <v>518</v>
      </c>
      <c r="C15" s="24">
        <v>-15.0077</v>
      </c>
      <c r="D15" s="24">
        <v>27.010999999999999</v>
      </c>
      <c r="E15" s="24">
        <v>1016</v>
      </c>
      <c r="F15" s="24">
        <v>1031</v>
      </c>
      <c r="I15" s="24">
        <v>884</v>
      </c>
      <c r="J15" s="24" t="s">
        <v>522</v>
      </c>
      <c r="K15" s="24" t="s">
        <v>542</v>
      </c>
      <c r="M15" s="24" t="s">
        <v>518</v>
      </c>
      <c r="N15" s="24">
        <v>808023</v>
      </c>
      <c r="O15" s="24" t="s">
        <v>518</v>
      </c>
      <c r="P15" s="24">
        <v>-15.0077</v>
      </c>
      <c r="Q15" s="24">
        <v>27.010999999999999</v>
      </c>
      <c r="R15" s="24">
        <v>1016</v>
      </c>
      <c r="S15" s="24">
        <v>1031</v>
      </c>
      <c r="T15" s="24" t="s">
        <v>538</v>
      </c>
    </row>
    <row r="16" spans="1:20" x14ac:dyDescent="0.45">
      <c r="A16" s="24">
        <v>801010</v>
      </c>
      <c r="B16" s="24" t="s">
        <v>519</v>
      </c>
      <c r="C16" s="24">
        <v>-16.077000000000002</v>
      </c>
      <c r="D16" s="24">
        <v>27.015999999999998</v>
      </c>
      <c r="E16" s="24">
        <v>975</v>
      </c>
      <c r="F16" s="24">
        <v>992</v>
      </c>
      <c r="I16" s="24">
        <v>925</v>
      </c>
      <c r="J16" s="24" t="s">
        <v>521</v>
      </c>
      <c r="K16" s="24" t="s">
        <v>544</v>
      </c>
      <c r="M16" s="24" t="s">
        <v>519</v>
      </c>
      <c r="N16" s="24">
        <v>801010</v>
      </c>
      <c r="O16" s="24" t="s">
        <v>519</v>
      </c>
      <c r="P16" s="24">
        <v>-16.077000000000002</v>
      </c>
      <c r="Q16" s="24">
        <v>27.015999999999998</v>
      </c>
      <c r="R16" s="24">
        <v>975</v>
      </c>
      <c r="S16" s="24">
        <v>992</v>
      </c>
      <c r="T16" s="24" t="s">
        <v>545</v>
      </c>
    </row>
    <row r="17" spans="1:20" x14ac:dyDescent="0.45">
      <c r="A17" s="24">
        <v>804036</v>
      </c>
      <c r="B17" s="24" t="s">
        <v>450</v>
      </c>
      <c r="C17" s="24">
        <v>-16.576000000000001</v>
      </c>
      <c r="D17" s="24">
        <v>26.03</v>
      </c>
      <c r="E17" s="24">
        <v>1052</v>
      </c>
      <c r="F17" s="24">
        <v>1067</v>
      </c>
      <c r="I17" s="24">
        <v>933</v>
      </c>
      <c r="J17" s="24" t="s">
        <v>516</v>
      </c>
      <c r="K17" s="24" t="s">
        <v>544</v>
      </c>
      <c r="M17" s="24" t="s">
        <v>450</v>
      </c>
      <c r="N17" s="24">
        <v>804036</v>
      </c>
      <c r="O17" s="24" t="s">
        <v>450</v>
      </c>
      <c r="P17" s="24">
        <v>-16.576000000000001</v>
      </c>
      <c r="Q17" s="24">
        <v>26.03</v>
      </c>
      <c r="R17" s="24">
        <v>1052</v>
      </c>
      <c r="S17" s="24">
        <v>1067</v>
      </c>
      <c r="T17" s="24" t="s">
        <v>541</v>
      </c>
    </row>
    <row r="18" spans="1:20" x14ac:dyDescent="0.45">
      <c r="A18" s="24">
        <v>802017</v>
      </c>
      <c r="B18" s="24" t="s">
        <v>520</v>
      </c>
      <c r="C18" s="24">
        <v>-16.492999999999999</v>
      </c>
      <c r="D18" s="24">
        <v>27.2</v>
      </c>
      <c r="E18" s="24">
        <v>1074</v>
      </c>
      <c r="F18" s="24">
        <v>1090</v>
      </c>
      <c r="I18" s="24">
        <v>957</v>
      </c>
      <c r="J18" s="24" t="s">
        <v>546</v>
      </c>
      <c r="K18" s="24" t="s">
        <v>543</v>
      </c>
      <c r="M18" s="24" t="s">
        <v>520</v>
      </c>
      <c r="N18" s="24">
        <v>802017</v>
      </c>
      <c r="O18" s="24" t="s">
        <v>520</v>
      </c>
      <c r="P18" s="24">
        <v>-16.492999999999999</v>
      </c>
      <c r="Q18" s="24">
        <v>27.2</v>
      </c>
      <c r="R18" s="24">
        <v>1074</v>
      </c>
      <c r="S18" s="24">
        <v>1090</v>
      </c>
      <c r="T18" s="24" t="s">
        <v>544</v>
      </c>
    </row>
    <row r="19" spans="1:20" x14ac:dyDescent="0.45">
      <c r="A19" s="24">
        <v>808020</v>
      </c>
      <c r="B19" s="24" t="s">
        <v>428</v>
      </c>
      <c r="C19" s="24">
        <v>-16.049600000000002</v>
      </c>
      <c r="D19" s="24">
        <v>27.516999999999999</v>
      </c>
      <c r="E19" s="24">
        <v>1006</v>
      </c>
      <c r="F19" s="24">
        <v>1022</v>
      </c>
      <c r="I19" s="24">
        <v>959</v>
      </c>
      <c r="J19" s="24" t="s">
        <v>534</v>
      </c>
      <c r="K19" s="24" t="s">
        <v>542</v>
      </c>
      <c r="M19" s="24" t="s">
        <v>428</v>
      </c>
      <c r="N19" s="24">
        <v>808020</v>
      </c>
      <c r="O19" s="24" t="s">
        <v>428</v>
      </c>
      <c r="P19" s="24">
        <v>-16.049600000000002</v>
      </c>
      <c r="Q19" s="24">
        <v>27.516999999999999</v>
      </c>
      <c r="R19" s="24">
        <v>1006</v>
      </c>
      <c r="S19" s="24">
        <v>1022</v>
      </c>
      <c r="T19" s="24" t="s">
        <v>541</v>
      </c>
    </row>
    <row r="20" spans="1:20" x14ac:dyDescent="0.45">
      <c r="A20" s="24">
        <v>806011</v>
      </c>
      <c r="B20" s="24" t="s">
        <v>521</v>
      </c>
      <c r="C20" s="24">
        <v>-17.39</v>
      </c>
      <c r="D20" s="24">
        <v>25.021999999999998</v>
      </c>
      <c r="E20" s="24">
        <v>925</v>
      </c>
      <c r="F20" s="24">
        <v>949</v>
      </c>
      <c r="I20" s="24">
        <v>963</v>
      </c>
      <c r="J20" s="24" t="s">
        <v>548</v>
      </c>
      <c r="K20" s="24" t="s">
        <v>545</v>
      </c>
      <c r="M20" s="24" t="s">
        <v>521</v>
      </c>
      <c r="N20" s="24">
        <v>806011</v>
      </c>
      <c r="O20" s="24" t="s">
        <v>521</v>
      </c>
      <c r="P20" s="24">
        <v>-17.39</v>
      </c>
      <c r="Q20" s="24">
        <v>25.021999999999998</v>
      </c>
      <c r="R20" s="24">
        <v>925</v>
      </c>
      <c r="S20" s="24">
        <v>949</v>
      </c>
      <c r="T20" s="24" t="s">
        <v>544</v>
      </c>
    </row>
    <row r="21" spans="1:20" x14ac:dyDescent="0.45">
      <c r="A21" s="24">
        <v>704010</v>
      </c>
      <c r="B21" s="24" t="s">
        <v>522</v>
      </c>
      <c r="C21" s="24">
        <v>-13.449</v>
      </c>
      <c r="D21" s="24">
        <v>25.419</v>
      </c>
      <c r="E21" s="24">
        <v>884</v>
      </c>
      <c r="F21" s="24">
        <v>901</v>
      </c>
      <c r="I21" s="24">
        <v>975</v>
      </c>
      <c r="J21" s="24" t="s">
        <v>519</v>
      </c>
      <c r="K21" s="24" t="s">
        <v>545</v>
      </c>
      <c r="M21" s="24" t="s">
        <v>522</v>
      </c>
      <c r="N21" s="24">
        <v>704010</v>
      </c>
      <c r="O21" s="24" t="s">
        <v>522</v>
      </c>
      <c r="P21" s="24">
        <v>-13.449</v>
      </c>
      <c r="Q21" s="24">
        <v>25.419</v>
      </c>
      <c r="R21" s="24">
        <v>884</v>
      </c>
      <c r="S21" s="24">
        <v>901</v>
      </c>
      <c r="T21" s="24" t="s">
        <v>542</v>
      </c>
    </row>
    <row r="22" spans="1:20" x14ac:dyDescent="0.45">
      <c r="A22" s="24">
        <v>802014</v>
      </c>
      <c r="B22" s="24" t="s">
        <v>523</v>
      </c>
      <c r="C22" s="24">
        <v>-16.0303</v>
      </c>
      <c r="D22" s="24">
        <v>28.040400000000002</v>
      </c>
      <c r="E22" s="24">
        <v>66</v>
      </c>
      <c r="F22" s="24">
        <v>62</v>
      </c>
      <c r="I22" s="24">
        <v>984</v>
      </c>
      <c r="J22" s="24" t="s">
        <v>513</v>
      </c>
      <c r="K22" s="24" t="s">
        <v>545</v>
      </c>
      <c r="M22" s="24" t="s">
        <v>523</v>
      </c>
      <c r="N22" s="24">
        <v>802014</v>
      </c>
      <c r="O22" s="24" t="s">
        <v>523</v>
      </c>
      <c r="P22" s="24">
        <v>-16.0303</v>
      </c>
      <c r="Q22" s="24">
        <v>28.040400000000002</v>
      </c>
      <c r="R22" s="24">
        <v>66</v>
      </c>
      <c r="S22" s="24">
        <v>62</v>
      </c>
      <c r="T22" s="24" t="s">
        <v>545</v>
      </c>
    </row>
    <row r="23" spans="1:20" x14ac:dyDescent="0.45">
      <c r="I23" s="24">
        <v>1006</v>
      </c>
      <c r="J23" s="24" t="s">
        <v>428</v>
      </c>
      <c r="K23" s="24" t="s">
        <v>541</v>
      </c>
    </row>
    <row r="24" spans="1:20" x14ac:dyDescent="0.45">
      <c r="I24" s="24">
        <v>1007</v>
      </c>
      <c r="J24" s="24" t="s">
        <v>537</v>
      </c>
      <c r="K24" s="24" t="s">
        <v>541</v>
      </c>
    </row>
    <row r="25" spans="1:20" x14ac:dyDescent="0.45">
      <c r="I25" s="24">
        <v>1010</v>
      </c>
      <c r="J25" s="24" t="s">
        <v>526</v>
      </c>
      <c r="K25" s="24" t="s">
        <v>544</v>
      </c>
    </row>
    <row r="26" spans="1:20" x14ac:dyDescent="0.45">
      <c r="I26" s="24">
        <v>1016</v>
      </c>
      <c r="J26" s="24" t="s">
        <v>518</v>
      </c>
      <c r="K26" s="24" t="s">
        <v>538</v>
      </c>
    </row>
    <row r="27" spans="1:20" x14ac:dyDescent="0.45">
      <c r="I27" s="24">
        <v>1050</v>
      </c>
      <c r="J27" s="24" t="s">
        <v>449</v>
      </c>
      <c r="K27" s="24" t="s">
        <v>541</v>
      </c>
    </row>
    <row r="28" spans="1:20" x14ac:dyDescent="0.45">
      <c r="I28" s="24">
        <v>1052</v>
      </c>
      <c r="J28" s="24" t="s">
        <v>450</v>
      </c>
      <c r="K28" s="24" t="s">
        <v>541</v>
      </c>
    </row>
    <row r="29" spans="1:20" x14ac:dyDescent="0.45">
      <c r="I29" s="24">
        <v>1057</v>
      </c>
      <c r="J29" s="24" t="s">
        <v>527</v>
      </c>
      <c r="K29" s="24" t="s">
        <v>541</v>
      </c>
    </row>
    <row r="30" spans="1:20" x14ac:dyDescent="0.45">
      <c r="I30" s="24">
        <v>1065</v>
      </c>
      <c r="J30" s="24" t="s">
        <v>533</v>
      </c>
      <c r="K30" s="24" t="s">
        <v>541</v>
      </c>
    </row>
    <row r="31" spans="1:20" x14ac:dyDescent="0.45">
      <c r="I31" s="24">
        <v>1073</v>
      </c>
      <c r="J31" s="24" t="s">
        <v>536</v>
      </c>
      <c r="K31" s="24" t="s">
        <v>538</v>
      </c>
    </row>
    <row r="32" spans="1:20" x14ac:dyDescent="0.45">
      <c r="I32" s="24">
        <v>1074</v>
      </c>
      <c r="J32" s="24" t="s">
        <v>520</v>
      </c>
      <c r="K32" s="24" t="s">
        <v>544</v>
      </c>
    </row>
    <row r="33" spans="9:11" x14ac:dyDescent="0.45">
      <c r="I33" s="24">
        <v>1075</v>
      </c>
      <c r="J33" s="24" t="s">
        <v>525</v>
      </c>
      <c r="K33" s="24" t="s">
        <v>544</v>
      </c>
    </row>
    <row r="34" spans="9:11" x14ac:dyDescent="0.45">
      <c r="I34" s="24">
        <v>1076</v>
      </c>
      <c r="J34" s="24" t="s">
        <v>524</v>
      </c>
      <c r="K34" s="24" t="s">
        <v>538</v>
      </c>
    </row>
    <row r="35" spans="9:11" x14ac:dyDescent="0.45">
      <c r="I35" s="24">
        <v>1079</v>
      </c>
      <c r="J35" s="24" t="s">
        <v>528</v>
      </c>
      <c r="K35" s="24" t="s">
        <v>543</v>
      </c>
    </row>
    <row r="36" spans="9:11" x14ac:dyDescent="0.45">
      <c r="I36" s="24">
        <v>1086</v>
      </c>
      <c r="J36" s="24" t="s">
        <v>536</v>
      </c>
      <c r="K36" s="24" t="s">
        <v>543</v>
      </c>
    </row>
    <row r="37" spans="9:11" x14ac:dyDescent="0.45">
      <c r="I37" s="24">
        <v>1109</v>
      </c>
      <c r="J37" s="24" t="s">
        <v>532</v>
      </c>
      <c r="K37" s="24" t="s">
        <v>545</v>
      </c>
    </row>
    <row r="38" spans="9:11" x14ac:dyDescent="0.45">
      <c r="I38" s="24">
        <v>1114</v>
      </c>
      <c r="J38" s="24" t="s">
        <v>539</v>
      </c>
      <c r="K38" s="24" t="s">
        <v>543</v>
      </c>
    </row>
    <row r="39" spans="9:11" x14ac:dyDescent="0.45">
      <c r="I39" s="24">
        <v>1345</v>
      </c>
      <c r="J39" s="24" t="s">
        <v>531</v>
      </c>
      <c r="K39" s="24" t="s">
        <v>543</v>
      </c>
    </row>
    <row r="40" spans="9:11" x14ac:dyDescent="0.45">
      <c r="I40" s="24">
        <v>1373</v>
      </c>
      <c r="J40" s="24" t="s">
        <v>426</v>
      </c>
      <c r="K40" s="24" t="s">
        <v>542</v>
      </c>
    </row>
  </sheetData>
  <sortState ref="I2:I38">
    <sortCondition ref="I2:I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/>
  </sheetViews>
  <sheetFormatPr defaultRowHeight="14.25" x14ac:dyDescent="0.45"/>
  <cols>
    <col min="1" max="1" width="17.73046875" bestFit="1" customWidth="1"/>
    <col min="2" max="2" width="13.59765625" bestFit="1" customWidth="1"/>
    <col min="3" max="3" width="17.59765625" bestFit="1" customWidth="1"/>
    <col min="4" max="4" width="5" bestFit="1" customWidth="1"/>
    <col min="5" max="5" width="12.59765625" bestFit="1" customWidth="1"/>
    <col min="6" max="6" width="17.53125" bestFit="1" customWidth="1"/>
    <col min="7" max="7" width="6.59765625" bestFit="1" customWidth="1"/>
    <col min="8" max="8" width="20.33203125" bestFit="1" customWidth="1"/>
    <col min="9" max="9" width="14.1328125" bestFit="1" customWidth="1"/>
  </cols>
  <sheetData>
    <row r="1" spans="1:9" x14ac:dyDescent="0.45">
      <c r="A1" s="5" t="s">
        <v>461</v>
      </c>
      <c r="B1" s="5" t="s">
        <v>462</v>
      </c>
      <c r="C1" s="5" t="s">
        <v>463</v>
      </c>
      <c r="D1" s="5" t="s">
        <v>464</v>
      </c>
      <c r="E1" s="5" t="s">
        <v>465</v>
      </c>
      <c r="F1" s="5" t="s">
        <v>492</v>
      </c>
      <c r="G1" s="5" t="s">
        <v>466</v>
      </c>
      <c r="H1" s="5" t="s">
        <v>467</v>
      </c>
      <c r="I1" s="5" t="s">
        <v>468</v>
      </c>
    </row>
    <row r="2" spans="1:9" x14ac:dyDescent="0.45">
      <c r="A2" t="s">
        <v>480</v>
      </c>
      <c r="B2" t="s">
        <v>469</v>
      </c>
      <c r="C2" t="s">
        <v>470</v>
      </c>
      <c r="D2">
        <v>2012</v>
      </c>
      <c r="E2" t="s">
        <v>426</v>
      </c>
      <c r="F2" t="s">
        <v>471</v>
      </c>
      <c r="G2">
        <v>200</v>
      </c>
      <c r="I2" t="b">
        <v>1</v>
      </c>
    </row>
    <row r="3" spans="1:9" x14ac:dyDescent="0.45">
      <c r="A3" t="s">
        <v>480</v>
      </c>
      <c r="B3" t="s">
        <v>469</v>
      </c>
      <c r="C3" t="s">
        <v>470</v>
      </c>
      <c r="D3">
        <v>2012</v>
      </c>
      <c r="E3" t="s">
        <v>426</v>
      </c>
      <c r="F3" t="s">
        <v>472</v>
      </c>
      <c r="G3">
        <v>300</v>
      </c>
      <c r="I3" t="b">
        <v>1</v>
      </c>
    </row>
    <row r="4" spans="1:9" x14ac:dyDescent="0.45">
      <c r="A4" t="s">
        <v>480</v>
      </c>
      <c r="B4" t="s">
        <v>473</v>
      </c>
      <c r="C4" t="s">
        <v>439</v>
      </c>
      <c r="D4">
        <v>2012</v>
      </c>
      <c r="E4" t="s">
        <v>426</v>
      </c>
      <c r="F4" t="s">
        <v>0</v>
      </c>
      <c r="G4">
        <v>18</v>
      </c>
      <c r="I4" t="b">
        <v>1</v>
      </c>
    </row>
    <row r="5" spans="1:9" x14ac:dyDescent="0.45">
      <c r="A5" t="s">
        <v>480</v>
      </c>
      <c r="B5" t="s">
        <v>473</v>
      </c>
      <c r="C5" t="s">
        <v>439</v>
      </c>
      <c r="D5">
        <v>2012</v>
      </c>
      <c r="E5" t="s">
        <v>426</v>
      </c>
      <c r="F5" t="s">
        <v>1</v>
      </c>
      <c r="G5">
        <v>18</v>
      </c>
      <c r="I5" t="b">
        <v>1</v>
      </c>
    </row>
    <row r="6" spans="1:9" x14ac:dyDescent="0.45">
      <c r="A6" t="s">
        <v>480</v>
      </c>
      <c r="B6" t="s">
        <v>474</v>
      </c>
      <c r="C6" t="s">
        <v>447</v>
      </c>
      <c r="D6">
        <v>2012</v>
      </c>
      <c r="E6" t="s">
        <v>426</v>
      </c>
      <c r="G6">
        <v>5</v>
      </c>
      <c r="I6" t="b">
        <v>1</v>
      </c>
    </row>
    <row r="7" spans="1:9" x14ac:dyDescent="0.45">
      <c r="A7" t="s">
        <v>480</v>
      </c>
      <c r="B7" t="s">
        <v>469</v>
      </c>
      <c r="C7" t="s">
        <v>470</v>
      </c>
      <c r="D7">
        <v>2012</v>
      </c>
      <c r="E7" t="s">
        <v>427</v>
      </c>
      <c r="F7" t="s">
        <v>471</v>
      </c>
      <c r="G7">
        <v>100</v>
      </c>
      <c r="I7" t="b">
        <v>0</v>
      </c>
    </row>
    <row r="8" spans="1:9" x14ac:dyDescent="0.45">
      <c r="A8" t="s">
        <v>480</v>
      </c>
      <c r="B8" t="s">
        <v>469</v>
      </c>
      <c r="C8" t="s">
        <v>470</v>
      </c>
      <c r="D8">
        <v>2012</v>
      </c>
      <c r="E8" t="s">
        <v>427</v>
      </c>
      <c r="F8" t="s">
        <v>472</v>
      </c>
      <c r="G8">
        <v>250</v>
      </c>
      <c r="I8" t="b">
        <v>0</v>
      </c>
    </row>
    <row r="9" spans="1:9" x14ac:dyDescent="0.45">
      <c r="A9" t="s">
        <v>480</v>
      </c>
      <c r="B9" t="s">
        <v>473</v>
      </c>
      <c r="C9" t="s">
        <v>439</v>
      </c>
      <c r="D9">
        <v>2012</v>
      </c>
      <c r="E9" t="s">
        <v>427</v>
      </c>
      <c r="F9" t="s">
        <v>0</v>
      </c>
      <c r="G9">
        <v>16</v>
      </c>
      <c r="I9" t="b">
        <v>0</v>
      </c>
    </row>
    <row r="10" spans="1:9" x14ac:dyDescent="0.45">
      <c r="A10" t="s">
        <v>480</v>
      </c>
      <c r="B10" t="s">
        <v>473</v>
      </c>
      <c r="C10" t="s">
        <v>439</v>
      </c>
      <c r="D10">
        <v>2012</v>
      </c>
      <c r="E10" t="s">
        <v>427</v>
      </c>
      <c r="F10" t="s">
        <v>1</v>
      </c>
      <c r="G10">
        <v>25</v>
      </c>
      <c r="I10" t="b">
        <v>0</v>
      </c>
    </row>
    <row r="11" spans="1:9" x14ac:dyDescent="0.45">
      <c r="A11" t="s">
        <v>480</v>
      </c>
      <c r="B11" t="s">
        <v>474</v>
      </c>
      <c r="C11" t="s">
        <v>447</v>
      </c>
      <c r="D11">
        <v>2012</v>
      </c>
      <c r="E11" t="s">
        <v>427</v>
      </c>
      <c r="G11">
        <v>2</v>
      </c>
      <c r="I11" t="b">
        <v>1</v>
      </c>
    </row>
    <row r="12" spans="1:9" x14ac:dyDescent="0.45">
      <c r="A12" t="s">
        <v>480</v>
      </c>
      <c r="B12" t="s">
        <v>469</v>
      </c>
      <c r="C12" t="s">
        <v>470</v>
      </c>
      <c r="D12">
        <v>2012</v>
      </c>
      <c r="E12" t="s">
        <v>428</v>
      </c>
      <c r="F12" t="s">
        <v>471</v>
      </c>
      <c r="G12">
        <v>125</v>
      </c>
      <c r="I12" t="b">
        <v>0</v>
      </c>
    </row>
    <row r="13" spans="1:9" x14ac:dyDescent="0.45">
      <c r="A13" t="s">
        <v>480</v>
      </c>
      <c r="B13" t="s">
        <v>469</v>
      </c>
      <c r="C13" t="s">
        <v>470</v>
      </c>
      <c r="D13">
        <v>2012</v>
      </c>
      <c r="E13" t="s">
        <v>428</v>
      </c>
      <c r="F13" t="s">
        <v>472</v>
      </c>
      <c r="G13">
        <v>300</v>
      </c>
      <c r="I13" t="b">
        <v>0</v>
      </c>
    </row>
    <row r="14" spans="1:9" x14ac:dyDescent="0.45">
      <c r="A14" t="s">
        <v>480</v>
      </c>
      <c r="B14" t="s">
        <v>473</v>
      </c>
      <c r="C14" t="s">
        <v>439</v>
      </c>
      <c r="D14">
        <v>2012</v>
      </c>
      <c r="E14" t="s">
        <v>428</v>
      </c>
      <c r="F14" t="s">
        <v>0</v>
      </c>
      <c r="G14">
        <v>20</v>
      </c>
      <c r="I14" t="b">
        <v>0</v>
      </c>
    </row>
    <row r="15" spans="1:9" x14ac:dyDescent="0.45">
      <c r="A15" t="s">
        <v>480</v>
      </c>
      <c r="B15" t="s">
        <v>473</v>
      </c>
      <c r="C15" t="s">
        <v>439</v>
      </c>
      <c r="D15">
        <v>2012</v>
      </c>
      <c r="E15" t="s">
        <v>428</v>
      </c>
      <c r="F15" t="s">
        <v>1</v>
      </c>
      <c r="G15">
        <v>18</v>
      </c>
      <c r="I15" t="b">
        <v>0</v>
      </c>
    </row>
    <row r="16" spans="1:9" x14ac:dyDescent="0.45">
      <c r="A16" t="s">
        <v>480</v>
      </c>
      <c r="B16" t="s">
        <v>474</v>
      </c>
      <c r="C16" t="s">
        <v>447</v>
      </c>
      <c r="D16">
        <v>2012</v>
      </c>
      <c r="E16" t="s">
        <v>428</v>
      </c>
      <c r="G16">
        <v>3</v>
      </c>
      <c r="I16" t="b">
        <v>1</v>
      </c>
    </row>
    <row r="17" spans="1:9" x14ac:dyDescent="0.45">
      <c r="A17" t="s">
        <v>480</v>
      </c>
      <c r="B17" t="s">
        <v>469</v>
      </c>
      <c r="C17" t="s">
        <v>470</v>
      </c>
      <c r="D17">
        <v>2013</v>
      </c>
      <c r="E17" t="s">
        <v>426</v>
      </c>
      <c r="F17" t="s">
        <v>471</v>
      </c>
      <c r="G17">
        <v>250</v>
      </c>
      <c r="I17" t="b">
        <v>1</v>
      </c>
    </row>
    <row r="18" spans="1:9" x14ac:dyDescent="0.45">
      <c r="A18" t="s">
        <v>480</v>
      </c>
      <c r="B18" t="s">
        <v>469</v>
      </c>
      <c r="C18" t="s">
        <v>470</v>
      </c>
      <c r="D18">
        <v>2013</v>
      </c>
      <c r="E18" t="s">
        <v>426</v>
      </c>
      <c r="F18" t="s">
        <v>472</v>
      </c>
      <c r="G18">
        <v>325</v>
      </c>
      <c r="I18" t="b">
        <v>1</v>
      </c>
    </row>
    <row r="19" spans="1:9" x14ac:dyDescent="0.45">
      <c r="A19" t="s">
        <v>480</v>
      </c>
      <c r="B19" t="s">
        <v>473</v>
      </c>
      <c r="C19" t="s">
        <v>439</v>
      </c>
      <c r="D19">
        <v>2013</v>
      </c>
      <c r="E19" t="s">
        <v>426</v>
      </c>
      <c r="F19" t="s">
        <v>0</v>
      </c>
      <c r="G19">
        <v>20</v>
      </c>
      <c r="I19" t="b">
        <v>1</v>
      </c>
    </row>
    <row r="20" spans="1:9" x14ac:dyDescent="0.45">
      <c r="A20" t="s">
        <v>480</v>
      </c>
      <c r="B20" t="s">
        <v>473</v>
      </c>
      <c r="C20" t="s">
        <v>439</v>
      </c>
      <c r="D20">
        <v>2013</v>
      </c>
      <c r="E20" t="s">
        <v>426</v>
      </c>
      <c r="F20" t="s">
        <v>1</v>
      </c>
      <c r="G20">
        <v>20</v>
      </c>
      <c r="I20" t="b">
        <v>1</v>
      </c>
    </row>
    <row r="21" spans="1:9" x14ac:dyDescent="0.45">
      <c r="A21" t="s">
        <v>480</v>
      </c>
      <c r="B21" t="s">
        <v>474</v>
      </c>
      <c r="C21" t="s">
        <v>447</v>
      </c>
      <c r="D21">
        <v>2013</v>
      </c>
      <c r="E21" t="s">
        <v>426</v>
      </c>
      <c r="G21">
        <v>6</v>
      </c>
      <c r="I21" t="b">
        <v>1</v>
      </c>
    </row>
    <row r="22" spans="1:9" x14ac:dyDescent="0.45">
      <c r="A22" t="s">
        <v>480</v>
      </c>
      <c r="B22" t="s">
        <v>469</v>
      </c>
      <c r="C22" t="s">
        <v>470</v>
      </c>
      <c r="D22">
        <v>2013</v>
      </c>
      <c r="E22" t="s">
        <v>427</v>
      </c>
      <c r="F22" t="s">
        <v>471</v>
      </c>
      <c r="G22">
        <v>130</v>
      </c>
      <c r="I22" t="b">
        <v>0</v>
      </c>
    </row>
    <row r="23" spans="1:9" x14ac:dyDescent="0.45">
      <c r="A23" t="s">
        <v>480</v>
      </c>
      <c r="B23" t="s">
        <v>469</v>
      </c>
      <c r="C23" t="s">
        <v>470</v>
      </c>
      <c r="D23">
        <v>2013</v>
      </c>
      <c r="E23" t="s">
        <v>427</v>
      </c>
      <c r="F23" t="s">
        <v>472</v>
      </c>
      <c r="G23">
        <v>270</v>
      </c>
      <c r="I23" t="b">
        <v>0</v>
      </c>
    </row>
    <row r="24" spans="1:9" x14ac:dyDescent="0.45">
      <c r="A24" t="s">
        <v>480</v>
      </c>
      <c r="B24" t="s">
        <v>473</v>
      </c>
      <c r="C24" t="s">
        <v>439</v>
      </c>
      <c r="D24">
        <v>2013</v>
      </c>
      <c r="E24" t="s">
        <v>427</v>
      </c>
      <c r="F24" t="s">
        <v>0</v>
      </c>
      <c r="G24">
        <v>20</v>
      </c>
      <c r="I24" t="b">
        <v>0</v>
      </c>
    </row>
    <row r="25" spans="1:9" x14ac:dyDescent="0.45">
      <c r="A25" t="s">
        <v>480</v>
      </c>
      <c r="B25" t="s">
        <v>473</v>
      </c>
      <c r="C25" t="s">
        <v>439</v>
      </c>
      <c r="D25">
        <v>2013</v>
      </c>
      <c r="E25" t="s">
        <v>427</v>
      </c>
      <c r="F25" t="s">
        <v>1</v>
      </c>
      <c r="G25">
        <v>31</v>
      </c>
      <c r="I25" t="b">
        <v>0</v>
      </c>
    </row>
    <row r="26" spans="1:9" x14ac:dyDescent="0.45">
      <c r="A26" t="s">
        <v>480</v>
      </c>
      <c r="B26" t="s">
        <v>474</v>
      </c>
      <c r="C26" t="s">
        <v>447</v>
      </c>
      <c r="D26">
        <v>2013</v>
      </c>
      <c r="E26" t="s">
        <v>427</v>
      </c>
      <c r="G26">
        <v>3</v>
      </c>
      <c r="I26" t="b">
        <v>1</v>
      </c>
    </row>
    <row r="27" spans="1:9" x14ac:dyDescent="0.45">
      <c r="A27" t="s">
        <v>480</v>
      </c>
      <c r="B27" t="s">
        <v>469</v>
      </c>
      <c r="C27" t="s">
        <v>470</v>
      </c>
      <c r="D27">
        <v>2013</v>
      </c>
      <c r="E27" t="s">
        <v>428</v>
      </c>
      <c r="F27" t="s">
        <v>471</v>
      </c>
      <c r="G27">
        <v>155</v>
      </c>
      <c r="I27" t="b">
        <v>0</v>
      </c>
    </row>
    <row r="28" spans="1:9" x14ac:dyDescent="0.45">
      <c r="A28" t="s">
        <v>480</v>
      </c>
      <c r="B28" t="s">
        <v>469</v>
      </c>
      <c r="C28" t="s">
        <v>470</v>
      </c>
      <c r="D28">
        <v>2013</v>
      </c>
      <c r="E28" t="s">
        <v>428</v>
      </c>
      <c r="F28" t="s">
        <v>472</v>
      </c>
      <c r="G28">
        <v>325</v>
      </c>
      <c r="I28" t="b">
        <v>0</v>
      </c>
    </row>
    <row r="29" spans="1:9" x14ac:dyDescent="0.45">
      <c r="A29" t="s">
        <v>480</v>
      </c>
      <c r="B29" t="s">
        <v>473</v>
      </c>
      <c r="C29" t="s">
        <v>439</v>
      </c>
      <c r="D29">
        <v>2013</v>
      </c>
      <c r="E29" t="s">
        <v>428</v>
      </c>
      <c r="F29" t="s">
        <v>0</v>
      </c>
      <c r="G29">
        <v>22</v>
      </c>
      <c r="I29" t="b">
        <v>0</v>
      </c>
    </row>
    <row r="30" spans="1:9" x14ac:dyDescent="0.45">
      <c r="A30" t="s">
        <v>480</v>
      </c>
      <c r="B30" t="s">
        <v>473</v>
      </c>
      <c r="C30" t="s">
        <v>439</v>
      </c>
      <c r="D30">
        <v>2013</v>
      </c>
      <c r="E30" t="s">
        <v>428</v>
      </c>
      <c r="F30" t="s">
        <v>1</v>
      </c>
      <c r="G30">
        <v>25</v>
      </c>
      <c r="I30" t="b">
        <v>0</v>
      </c>
    </row>
    <row r="31" spans="1:9" x14ac:dyDescent="0.45">
      <c r="A31" t="s">
        <v>480</v>
      </c>
      <c r="B31" t="s">
        <v>474</v>
      </c>
      <c r="C31" t="s">
        <v>447</v>
      </c>
      <c r="D31">
        <v>2013</v>
      </c>
      <c r="E31" t="s">
        <v>428</v>
      </c>
      <c r="G31">
        <v>4</v>
      </c>
      <c r="I31" t="b">
        <v>1</v>
      </c>
    </row>
    <row r="32" spans="1:9" x14ac:dyDescent="0.45">
      <c r="A32" t="s">
        <v>480</v>
      </c>
      <c r="B32" t="s">
        <v>469</v>
      </c>
      <c r="C32" t="s">
        <v>470</v>
      </c>
      <c r="D32">
        <v>2014</v>
      </c>
      <c r="E32" t="s">
        <v>426</v>
      </c>
      <c r="F32" t="s">
        <v>471</v>
      </c>
      <c r="G32">
        <v>310</v>
      </c>
      <c r="I32" t="b">
        <v>0</v>
      </c>
    </row>
    <row r="33" spans="1:9" x14ac:dyDescent="0.45">
      <c r="A33" t="s">
        <v>480</v>
      </c>
      <c r="B33" t="s">
        <v>469</v>
      </c>
      <c r="C33" t="s">
        <v>470</v>
      </c>
      <c r="D33">
        <v>2014</v>
      </c>
      <c r="E33" t="s">
        <v>426</v>
      </c>
      <c r="F33" t="s">
        <v>472</v>
      </c>
      <c r="G33">
        <v>350</v>
      </c>
      <c r="I33" t="b">
        <v>0</v>
      </c>
    </row>
    <row r="34" spans="1:9" x14ac:dyDescent="0.45">
      <c r="A34" t="s">
        <v>480</v>
      </c>
      <c r="B34" t="s">
        <v>473</v>
      </c>
      <c r="C34" t="s">
        <v>439</v>
      </c>
      <c r="D34">
        <v>2014</v>
      </c>
      <c r="E34" t="s">
        <v>426</v>
      </c>
      <c r="F34" t="s">
        <v>0</v>
      </c>
      <c r="G34">
        <v>23</v>
      </c>
      <c r="I34" t="b">
        <v>0</v>
      </c>
    </row>
    <row r="35" spans="1:9" x14ac:dyDescent="0.45">
      <c r="A35" t="s">
        <v>480</v>
      </c>
      <c r="B35" t="s">
        <v>473</v>
      </c>
      <c r="C35" t="s">
        <v>439</v>
      </c>
      <c r="D35">
        <v>2014</v>
      </c>
      <c r="E35" t="s">
        <v>426</v>
      </c>
      <c r="F35" t="s">
        <v>1</v>
      </c>
      <c r="G35">
        <v>22</v>
      </c>
      <c r="I35" t="b">
        <v>0</v>
      </c>
    </row>
    <row r="36" spans="1:9" x14ac:dyDescent="0.45">
      <c r="A36" t="s">
        <v>480</v>
      </c>
      <c r="B36" t="s">
        <v>474</v>
      </c>
      <c r="C36" t="s">
        <v>447</v>
      </c>
      <c r="D36">
        <v>2014</v>
      </c>
      <c r="E36" t="s">
        <v>426</v>
      </c>
      <c r="G36">
        <v>10</v>
      </c>
      <c r="I36" t="b">
        <v>0</v>
      </c>
    </row>
    <row r="37" spans="1:9" x14ac:dyDescent="0.45">
      <c r="A37" t="s">
        <v>480</v>
      </c>
      <c r="B37" t="s">
        <v>469</v>
      </c>
      <c r="C37" t="s">
        <v>470</v>
      </c>
      <c r="D37">
        <v>2014</v>
      </c>
      <c r="E37" t="s">
        <v>427</v>
      </c>
      <c r="F37" t="s">
        <v>471</v>
      </c>
      <c r="G37">
        <v>180</v>
      </c>
      <c r="I37" t="b">
        <v>0</v>
      </c>
    </row>
    <row r="38" spans="1:9" x14ac:dyDescent="0.45">
      <c r="A38" t="s">
        <v>480</v>
      </c>
      <c r="B38" t="s">
        <v>469</v>
      </c>
      <c r="C38" t="s">
        <v>470</v>
      </c>
      <c r="D38">
        <v>2014</v>
      </c>
      <c r="E38" t="s">
        <v>427</v>
      </c>
      <c r="F38" t="s">
        <v>472</v>
      </c>
      <c r="G38">
        <v>300</v>
      </c>
      <c r="I38" t="b">
        <v>0</v>
      </c>
    </row>
    <row r="39" spans="1:9" x14ac:dyDescent="0.45">
      <c r="A39" t="s">
        <v>480</v>
      </c>
      <c r="B39" t="s">
        <v>473</v>
      </c>
      <c r="C39" t="s">
        <v>439</v>
      </c>
      <c r="D39">
        <v>2014</v>
      </c>
      <c r="E39" t="s">
        <v>427</v>
      </c>
      <c r="F39" t="s">
        <v>0</v>
      </c>
      <c r="G39">
        <v>22</v>
      </c>
      <c r="I39" t="b">
        <v>0</v>
      </c>
    </row>
    <row r="40" spans="1:9" x14ac:dyDescent="0.45">
      <c r="A40" t="s">
        <v>480</v>
      </c>
      <c r="B40" t="s">
        <v>473</v>
      </c>
      <c r="C40" t="s">
        <v>439</v>
      </c>
      <c r="D40">
        <v>2014</v>
      </c>
      <c r="E40" t="s">
        <v>427</v>
      </c>
      <c r="F40" t="s">
        <v>1</v>
      </c>
      <c r="G40">
        <v>33</v>
      </c>
      <c r="I40" t="b">
        <v>0</v>
      </c>
    </row>
    <row r="41" spans="1:9" x14ac:dyDescent="0.45">
      <c r="A41" t="s">
        <v>480</v>
      </c>
      <c r="B41" t="s">
        <v>474</v>
      </c>
      <c r="C41" t="s">
        <v>447</v>
      </c>
      <c r="D41">
        <v>2014</v>
      </c>
      <c r="E41" t="s">
        <v>427</v>
      </c>
      <c r="G41">
        <v>5</v>
      </c>
      <c r="I41" t="b">
        <v>0</v>
      </c>
    </row>
    <row r="42" spans="1:9" x14ac:dyDescent="0.45">
      <c r="A42" t="s">
        <v>480</v>
      </c>
      <c r="B42" t="s">
        <v>469</v>
      </c>
      <c r="C42" t="s">
        <v>470</v>
      </c>
      <c r="D42">
        <v>2014</v>
      </c>
      <c r="E42" t="s">
        <v>428</v>
      </c>
      <c r="F42" t="s">
        <v>471</v>
      </c>
      <c r="G42">
        <v>200</v>
      </c>
      <c r="I42" t="b">
        <v>0</v>
      </c>
    </row>
    <row r="43" spans="1:9" x14ac:dyDescent="0.45">
      <c r="A43" t="s">
        <v>480</v>
      </c>
      <c r="B43" t="s">
        <v>469</v>
      </c>
      <c r="C43" t="s">
        <v>470</v>
      </c>
      <c r="D43">
        <v>2014</v>
      </c>
      <c r="E43" t="s">
        <v>428</v>
      </c>
      <c r="F43" t="s">
        <v>472</v>
      </c>
      <c r="G43">
        <v>400</v>
      </c>
      <c r="I43" t="b">
        <v>0</v>
      </c>
    </row>
    <row r="44" spans="1:9" x14ac:dyDescent="0.45">
      <c r="A44" t="s">
        <v>480</v>
      </c>
      <c r="B44" t="s">
        <v>473</v>
      </c>
      <c r="C44" t="s">
        <v>439</v>
      </c>
      <c r="D44">
        <v>2014</v>
      </c>
      <c r="E44" t="s">
        <v>428</v>
      </c>
      <c r="F44" t="s">
        <v>0</v>
      </c>
      <c r="G44">
        <v>27</v>
      </c>
      <c r="I44" t="b">
        <v>0</v>
      </c>
    </row>
    <row r="45" spans="1:9" x14ac:dyDescent="0.45">
      <c r="A45" t="s">
        <v>480</v>
      </c>
      <c r="B45" t="s">
        <v>473</v>
      </c>
      <c r="C45" t="s">
        <v>439</v>
      </c>
      <c r="D45">
        <v>2014</v>
      </c>
      <c r="E45" t="s">
        <v>428</v>
      </c>
      <c r="F45" t="s">
        <v>1</v>
      </c>
      <c r="G45">
        <v>34</v>
      </c>
      <c r="I45" t="b">
        <v>0</v>
      </c>
    </row>
    <row r="46" spans="1:9" x14ac:dyDescent="0.45">
      <c r="A46" t="s">
        <v>480</v>
      </c>
      <c r="B46" t="s">
        <v>474</v>
      </c>
      <c r="C46" t="s">
        <v>447</v>
      </c>
      <c r="D46">
        <v>2014</v>
      </c>
      <c r="E46" t="s">
        <v>428</v>
      </c>
      <c r="G46">
        <v>5</v>
      </c>
      <c r="I46" t="b">
        <v>0</v>
      </c>
    </row>
    <row r="47" spans="1:9" x14ac:dyDescent="0.45">
      <c r="A47" t="s">
        <v>481</v>
      </c>
      <c r="B47" t="s">
        <v>475</v>
      </c>
      <c r="C47" t="s">
        <v>451</v>
      </c>
      <c r="D47">
        <v>2012</v>
      </c>
      <c r="E47" t="s">
        <v>448</v>
      </c>
      <c r="G47">
        <v>40</v>
      </c>
      <c r="I47" t="b">
        <v>1</v>
      </c>
    </row>
    <row r="48" spans="1:9" x14ac:dyDescent="0.45">
      <c r="A48" t="s">
        <v>481</v>
      </c>
      <c r="B48" t="s">
        <v>476</v>
      </c>
      <c r="C48" t="s">
        <v>456</v>
      </c>
      <c r="D48">
        <v>2012</v>
      </c>
      <c r="E48" t="s">
        <v>448</v>
      </c>
      <c r="G48">
        <v>0</v>
      </c>
      <c r="I48" t="b">
        <v>1</v>
      </c>
    </row>
    <row r="49" spans="1:9" x14ac:dyDescent="0.45">
      <c r="A49" t="s">
        <v>481</v>
      </c>
      <c r="B49" t="s">
        <v>477</v>
      </c>
      <c r="C49" t="s">
        <v>459</v>
      </c>
      <c r="D49">
        <v>2012</v>
      </c>
      <c r="E49" t="s">
        <v>448</v>
      </c>
      <c r="G49">
        <v>0</v>
      </c>
      <c r="I49" t="b">
        <v>1</v>
      </c>
    </row>
    <row r="50" spans="1:9" x14ac:dyDescent="0.45">
      <c r="A50" t="s">
        <v>481</v>
      </c>
      <c r="B50" t="s">
        <v>475</v>
      </c>
      <c r="C50" t="s">
        <v>451</v>
      </c>
      <c r="D50">
        <v>2012</v>
      </c>
      <c r="E50" t="s">
        <v>449</v>
      </c>
      <c r="G50">
        <v>50</v>
      </c>
      <c r="I50" t="b">
        <v>1</v>
      </c>
    </row>
    <row r="51" spans="1:9" x14ac:dyDescent="0.45">
      <c r="A51" t="s">
        <v>481</v>
      </c>
      <c r="B51" t="s">
        <v>476</v>
      </c>
      <c r="C51" t="s">
        <v>456</v>
      </c>
      <c r="D51">
        <v>2012</v>
      </c>
      <c r="E51" t="s">
        <v>449</v>
      </c>
      <c r="G51">
        <v>26</v>
      </c>
      <c r="I51" t="b">
        <v>1</v>
      </c>
    </row>
    <row r="52" spans="1:9" x14ac:dyDescent="0.45">
      <c r="A52" t="s">
        <v>481</v>
      </c>
      <c r="B52" t="s">
        <v>477</v>
      </c>
      <c r="C52" t="s">
        <v>459</v>
      </c>
      <c r="D52">
        <v>2012</v>
      </c>
      <c r="E52" t="s">
        <v>449</v>
      </c>
      <c r="G52">
        <v>10</v>
      </c>
      <c r="I52" t="b">
        <v>1</v>
      </c>
    </row>
    <row r="53" spans="1:9" x14ac:dyDescent="0.45">
      <c r="A53" t="s">
        <v>481</v>
      </c>
      <c r="B53" t="s">
        <v>475</v>
      </c>
      <c r="C53" t="s">
        <v>451</v>
      </c>
      <c r="D53">
        <v>2012</v>
      </c>
      <c r="E53" t="s">
        <v>450</v>
      </c>
      <c r="G53">
        <v>25</v>
      </c>
      <c r="I53" t="b">
        <v>0</v>
      </c>
    </row>
    <row r="54" spans="1:9" x14ac:dyDescent="0.45">
      <c r="A54" t="s">
        <v>481</v>
      </c>
      <c r="B54" t="s">
        <v>476</v>
      </c>
      <c r="C54" t="s">
        <v>456</v>
      </c>
      <c r="D54">
        <v>2012</v>
      </c>
      <c r="E54" t="s">
        <v>450</v>
      </c>
      <c r="G54">
        <v>33</v>
      </c>
      <c r="I54" t="b">
        <v>0</v>
      </c>
    </row>
    <row r="55" spans="1:9" x14ac:dyDescent="0.45">
      <c r="A55" t="s">
        <v>481</v>
      </c>
      <c r="B55" t="s">
        <v>477</v>
      </c>
      <c r="C55" t="s">
        <v>459</v>
      </c>
      <c r="D55">
        <v>2012</v>
      </c>
      <c r="E55" t="s">
        <v>450</v>
      </c>
      <c r="G55">
        <v>15</v>
      </c>
      <c r="I55" t="b">
        <v>0</v>
      </c>
    </row>
    <row r="56" spans="1:9" x14ac:dyDescent="0.45">
      <c r="A56" t="s">
        <v>481</v>
      </c>
      <c r="B56" t="s">
        <v>475</v>
      </c>
      <c r="C56" t="s">
        <v>451</v>
      </c>
      <c r="D56">
        <v>2013</v>
      </c>
      <c r="E56" t="s">
        <v>448</v>
      </c>
      <c r="G56">
        <v>46</v>
      </c>
      <c r="I56" t="b">
        <v>0</v>
      </c>
    </row>
    <row r="57" spans="1:9" x14ac:dyDescent="0.45">
      <c r="A57" t="s">
        <v>481</v>
      </c>
      <c r="B57" t="s">
        <v>476</v>
      </c>
      <c r="C57" t="s">
        <v>456</v>
      </c>
      <c r="D57">
        <v>2013</v>
      </c>
      <c r="E57" t="s">
        <v>448</v>
      </c>
      <c r="G57">
        <v>20</v>
      </c>
      <c r="I57" t="b">
        <v>0</v>
      </c>
    </row>
    <row r="58" spans="1:9" x14ac:dyDescent="0.45">
      <c r="A58" t="s">
        <v>481</v>
      </c>
      <c r="B58" t="s">
        <v>477</v>
      </c>
      <c r="C58" t="s">
        <v>459</v>
      </c>
      <c r="D58">
        <v>2013</v>
      </c>
      <c r="E58" t="s">
        <v>448</v>
      </c>
      <c r="G58">
        <v>10</v>
      </c>
      <c r="I58" t="b">
        <v>0</v>
      </c>
    </row>
    <row r="59" spans="1:9" x14ac:dyDescent="0.45">
      <c r="A59" t="s">
        <v>481</v>
      </c>
      <c r="B59" t="s">
        <v>475</v>
      </c>
      <c r="C59" t="s">
        <v>451</v>
      </c>
      <c r="D59">
        <v>2013</v>
      </c>
      <c r="E59" t="s">
        <v>449</v>
      </c>
      <c r="G59">
        <v>55</v>
      </c>
      <c r="I59" t="b">
        <v>0</v>
      </c>
    </row>
    <row r="60" spans="1:9" x14ac:dyDescent="0.45">
      <c r="A60" t="s">
        <v>481</v>
      </c>
      <c r="B60" t="s">
        <v>476</v>
      </c>
      <c r="C60" t="s">
        <v>456</v>
      </c>
      <c r="D60">
        <v>2013</v>
      </c>
      <c r="E60" t="s">
        <v>449</v>
      </c>
      <c r="G60">
        <v>25</v>
      </c>
      <c r="H60" t="s">
        <v>478</v>
      </c>
      <c r="I60" t="b">
        <v>0</v>
      </c>
    </row>
    <row r="61" spans="1:9" x14ac:dyDescent="0.45">
      <c r="A61" t="s">
        <v>481</v>
      </c>
      <c r="B61" t="s">
        <v>477</v>
      </c>
      <c r="C61" t="s">
        <v>459</v>
      </c>
      <c r="D61">
        <v>2013</v>
      </c>
      <c r="E61" t="s">
        <v>449</v>
      </c>
      <c r="G61">
        <v>15</v>
      </c>
      <c r="I61" t="b">
        <v>0</v>
      </c>
    </row>
    <row r="62" spans="1:9" x14ac:dyDescent="0.45">
      <c r="A62" t="s">
        <v>481</v>
      </c>
      <c r="B62" t="s">
        <v>475</v>
      </c>
      <c r="C62" t="s">
        <v>451</v>
      </c>
      <c r="D62">
        <v>2013</v>
      </c>
      <c r="E62" t="s">
        <v>450</v>
      </c>
      <c r="G62">
        <v>28</v>
      </c>
      <c r="H62" t="s">
        <v>479</v>
      </c>
      <c r="I62" t="b">
        <v>0</v>
      </c>
    </row>
    <row r="63" spans="1:9" x14ac:dyDescent="0.45">
      <c r="A63" t="s">
        <v>481</v>
      </c>
      <c r="B63" t="s">
        <v>476</v>
      </c>
      <c r="C63" t="s">
        <v>456</v>
      </c>
      <c r="D63">
        <v>2013</v>
      </c>
      <c r="E63" t="s">
        <v>450</v>
      </c>
      <c r="G63">
        <v>20</v>
      </c>
      <c r="I63" t="b">
        <v>0</v>
      </c>
    </row>
    <row r="64" spans="1:9" x14ac:dyDescent="0.45">
      <c r="A64" t="s">
        <v>481</v>
      </c>
      <c r="B64" t="s">
        <v>477</v>
      </c>
      <c r="C64" t="s">
        <v>459</v>
      </c>
      <c r="D64">
        <v>2013</v>
      </c>
      <c r="E64" t="s">
        <v>450</v>
      </c>
      <c r="G64">
        <v>18</v>
      </c>
      <c r="I64" t="b">
        <v>0</v>
      </c>
    </row>
    <row r="65" spans="1:9" x14ac:dyDescent="0.45">
      <c r="A65" t="s">
        <v>481</v>
      </c>
      <c r="B65" t="s">
        <v>475</v>
      </c>
      <c r="C65" t="s">
        <v>451</v>
      </c>
      <c r="D65">
        <v>2014</v>
      </c>
      <c r="E65" t="s">
        <v>448</v>
      </c>
      <c r="G65">
        <v>52</v>
      </c>
      <c r="I65" t="b">
        <v>0</v>
      </c>
    </row>
    <row r="66" spans="1:9" x14ac:dyDescent="0.45">
      <c r="A66" t="s">
        <v>481</v>
      </c>
      <c r="B66" t="s">
        <v>476</v>
      </c>
      <c r="C66" t="s">
        <v>456</v>
      </c>
      <c r="D66">
        <v>2014</v>
      </c>
      <c r="E66" t="s">
        <v>448</v>
      </c>
      <c r="G66">
        <v>23</v>
      </c>
      <c r="I66" t="b">
        <v>0</v>
      </c>
    </row>
    <row r="67" spans="1:9" x14ac:dyDescent="0.45">
      <c r="A67" t="s">
        <v>481</v>
      </c>
      <c r="B67" t="s">
        <v>477</v>
      </c>
      <c r="C67" t="s">
        <v>459</v>
      </c>
      <c r="D67">
        <v>2014</v>
      </c>
      <c r="E67" t="s">
        <v>448</v>
      </c>
      <c r="G67">
        <v>13</v>
      </c>
      <c r="I67" t="b">
        <v>0</v>
      </c>
    </row>
    <row r="68" spans="1:9" x14ac:dyDescent="0.45">
      <c r="A68" t="s">
        <v>481</v>
      </c>
      <c r="B68" t="s">
        <v>475</v>
      </c>
      <c r="C68" t="s">
        <v>451</v>
      </c>
      <c r="D68">
        <v>2014</v>
      </c>
      <c r="E68" t="s">
        <v>449</v>
      </c>
      <c r="G68">
        <v>60</v>
      </c>
      <c r="I68" t="b">
        <v>0</v>
      </c>
    </row>
    <row r="69" spans="1:9" x14ac:dyDescent="0.45">
      <c r="A69" t="s">
        <v>481</v>
      </c>
      <c r="B69" t="s">
        <v>476</v>
      </c>
      <c r="C69" t="s">
        <v>456</v>
      </c>
      <c r="D69">
        <v>2014</v>
      </c>
      <c r="E69" t="s">
        <v>449</v>
      </c>
      <c r="G69">
        <v>28</v>
      </c>
      <c r="I69" t="b">
        <v>0</v>
      </c>
    </row>
    <row r="70" spans="1:9" x14ac:dyDescent="0.45">
      <c r="A70" t="s">
        <v>481</v>
      </c>
      <c r="B70" t="s">
        <v>477</v>
      </c>
      <c r="C70" t="s">
        <v>459</v>
      </c>
      <c r="D70">
        <v>2014</v>
      </c>
      <c r="E70" t="s">
        <v>449</v>
      </c>
      <c r="G70">
        <v>18</v>
      </c>
      <c r="I70" t="b">
        <v>0</v>
      </c>
    </row>
    <row r="71" spans="1:9" x14ac:dyDescent="0.45">
      <c r="A71" t="s">
        <v>481</v>
      </c>
      <c r="B71" t="s">
        <v>475</v>
      </c>
      <c r="C71" t="s">
        <v>451</v>
      </c>
      <c r="D71">
        <v>2014</v>
      </c>
      <c r="E71" t="s">
        <v>450</v>
      </c>
      <c r="G71">
        <v>35</v>
      </c>
      <c r="I71" t="b">
        <v>0</v>
      </c>
    </row>
    <row r="72" spans="1:9" x14ac:dyDescent="0.45">
      <c r="A72" t="s">
        <v>481</v>
      </c>
      <c r="B72" t="s">
        <v>476</v>
      </c>
      <c r="C72" t="s">
        <v>456</v>
      </c>
      <c r="D72">
        <v>2014</v>
      </c>
      <c r="E72" t="s">
        <v>450</v>
      </c>
      <c r="G72">
        <v>23</v>
      </c>
      <c r="I72" t="b">
        <v>0</v>
      </c>
    </row>
    <row r="73" spans="1:9" x14ac:dyDescent="0.45">
      <c r="A73" t="s">
        <v>481</v>
      </c>
      <c r="B73" t="s">
        <v>477</v>
      </c>
      <c r="C73" t="s">
        <v>459</v>
      </c>
      <c r="D73">
        <v>2014</v>
      </c>
      <c r="E73" t="s">
        <v>450</v>
      </c>
      <c r="G73">
        <v>21</v>
      </c>
      <c r="I73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/>
  </sheetViews>
  <sheetFormatPr defaultRowHeight="14.25" x14ac:dyDescent="0.45"/>
  <cols>
    <col min="1" max="1" width="17.73046875" bestFit="1" customWidth="1"/>
    <col min="2" max="2" width="13.59765625" bestFit="1" customWidth="1"/>
    <col min="3" max="3" width="17.59765625" bestFit="1" customWidth="1"/>
    <col min="4" max="4" width="5" bestFit="1" customWidth="1"/>
    <col min="5" max="5" width="12.59765625" bestFit="1" customWidth="1"/>
    <col min="6" max="6" width="17.53125" bestFit="1" customWidth="1"/>
    <col min="7" max="7" width="6.59765625" bestFit="1" customWidth="1"/>
    <col min="8" max="8" width="20.33203125" bestFit="1" customWidth="1"/>
    <col min="9" max="9" width="14.1328125" bestFit="1" customWidth="1"/>
    <col min="12" max="12" width="21.46484375" bestFit="1" customWidth="1"/>
  </cols>
  <sheetData>
    <row r="1" spans="1:12" x14ac:dyDescent="0.45">
      <c r="A1" s="5" t="s">
        <v>461</v>
      </c>
      <c r="B1" s="5" t="s">
        <v>462</v>
      </c>
      <c r="C1" s="5" t="s">
        <v>463</v>
      </c>
      <c r="D1" s="5" t="s">
        <v>464</v>
      </c>
      <c r="E1" s="5" t="s">
        <v>465</v>
      </c>
      <c r="F1" s="5" t="s">
        <v>492</v>
      </c>
      <c r="G1" s="5" t="s">
        <v>466</v>
      </c>
      <c r="H1" s="5" t="s">
        <v>467</v>
      </c>
      <c r="I1" s="5" t="s">
        <v>468</v>
      </c>
      <c r="L1" s="5" t="s">
        <v>598</v>
      </c>
    </row>
    <row r="2" spans="1:12" x14ac:dyDescent="0.45">
      <c r="A2" t="s">
        <v>480</v>
      </c>
      <c r="B2" t="s">
        <v>469</v>
      </c>
      <c r="C2" t="s">
        <v>470</v>
      </c>
      <c r="D2">
        <v>2012</v>
      </c>
      <c r="E2" t="s">
        <v>426</v>
      </c>
      <c r="G2">
        <v>200</v>
      </c>
      <c r="I2" t="b">
        <v>1</v>
      </c>
      <c r="L2" t="s">
        <v>471</v>
      </c>
    </row>
    <row r="3" spans="1:12" x14ac:dyDescent="0.45">
      <c r="A3" t="s">
        <v>480</v>
      </c>
      <c r="B3" t="s">
        <v>469</v>
      </c>
      <c r="C3" t="s">
        <v>470</v>
      </c>
      <c r="D3">
        <v>2012</v>
      </c>
      <c r="E3" t="s">
        <v>426</v>
      </c>
      <c r="G3">
        <v>300</v>
      </c>
      <c r="I3" t="b">
        <v>1</v>
      </c>
      <c r="L3" t="s">
        <v>472</v>
      </c>
    </row>
    <row r="4" spans="1:12" x14ac:dyDescent="0.45">
      <c r="A4" t="s">
        <v>480</v>
      </c>
      <c r="B4" t="s">
        <v>473</v>
      </c>
      <c r="C4" t="s">
        <v>439</v>
      </c>
      <c r="D4">
        <v>2012</v>
      </c>
      <c r="E4" t="s">
        <v>426</v>
      </c>
      <c r="G4">
        <v>18</v>
      </c>
      <c r="I4" t="b">
        <v>1</v>
      </c>
      <c r="L4" t="s">
        <v>0</v>
      </c>
    </row>
    <row r="5" spans="1:12" x14ac:dyDescent="0.45">
      <c r="A5" t="s">
        <v>480</v>
      </c>
      <c r="B5" t="s">
        <v>473</v>
      </c>
      <c r="C5" t="s">
        <v>439</v>
      </c>
      <c r="D5">
        <v>2012</v>
      </c>
      <c r="E5" t="s">
        <v>426</v>
      </c>
      <c r="G5">
        <v>18</v>
      </c>
      <c r="I5" t="b">
        <v>1</v>
      </c>
      <c r="L5" t="s">
        <v>1</v>
      </c>
    </row>
    <row r="6" spans="1:12" x14ac:dyDescent="0.45">
      <c r="A6" t="s">
        <v>480</v>
      </c>
      <c r="B6" t="s">
        <v>474</v>
      </c>
      <c r="C6" t="s">
        <v>447</v>
      </c>
      <c r="D6">
        <v>2012</v>
      </c>
      <c r="E6" t="s">
        <v>426</v>
      </c>
      <c r="G6">
        <v>5</v>
      </c>
      <c r="I6" t="b">
        <v>1</v>
      </c>
    </row>
    <row r="7" spans="1:12" x14ac:dyDescent="0.45">
      <c r="A7" t="s">
        <v>480</v>
      </c>
      <c r="B7" t="s">
        <v>469</v>
      </c>
      <c r="C7" t="s">
        <v>470</v>
      </c>
      <c r="D7">
        <v>2012</v>
      </c>
      <c r="E7" t="s">
        <v>427</v>
      </c>
      <c r="G7">
        <v>100</v>
      </c>
      <c r="I7" t="b">
        <v>0</v>
      </c>
    </row>
    <row r="8" spans="1:12" x14ac:dyDescent="0.45">
      <c r="A8" t="s">
        <v>480</v>
      </c>
      <c r="B8" t="s">
        <v>469</v>
      </c>
      <c r="C8" t="s">
        <v>470</v>
      </c>
      <c r="D8">
        <v>2012</v>
      </c>
      <c r="E8" t="s">
        <v>427</v>
      </c>
      <c r="G8">
        <v>250</v>
      </c>
      <c r="I8" t="b">
        <v>0</v>
      </c>
    </row>
    <row r="9" spans="1:12" x14ac:dyDescent="0.45">
      <c r="A9" t="s">
        <v>480</v>
      </c>
      <c r="B9" t="s">
        <v>473</v>
      </c>
      <c r="C9" t="s">
        <v>439</v>
      </c>
      <c r="D9">
        <v>2012</v>
      </c>
      <c r="E9" t="s">
        <v>427</v>
      </c>
      <c r="G9">
        <v>16</v>
      </c>
      <c r="I9" t="b">
        <v>0</v>
      </c>
    </row>
    <row r="10" spans="1:12" x14ac:dyDescent="0.45">
      <c r="A10" t="s">
        <v>480</v>
      </c>
      <c r="B10" t="s">
        <v>473</v>
      </c>
      <c r="C10" t="s">
        <v>439</v>
      </c>
      <c r="D10">
        <v>2012</v>
      </c>
      <c r="E10" t="s">
        <v>427</v>
      </c>
      <c r="G10">
        <v>25</v>
      </c>
      <c r="I10" t="b">
        <v>0</v>
      </c>
    </row>
    <row r="11" spans="1:12" x14ac:dyDescent="0.45">
      <c r="A11" t="s">
        <v>480</v>
      </c>
      <c r="B11" t="s">
        <v>474</v>
      </c>
      <c r="C11" t="s">
        <v>447</v>
      </c>
      <c r="D11">
        <v>2012</v>
      </c>
      <c r="E11" t="s">
        <v>427</v>
      </c>
      <c r="G11">
        <v>2</v>
      </c>
      <c r="I11" t="b">
        <v>1</v>
      </c>
    </row>
    <row r="12" spans="1:12" x14ac:dyDescent="0.45">
      <c r="A12" t="s">
        <v>480</v>
      </c>
      <c r="B12" t="s">
        <v>469</v>
      </c>
      <c r="C12" t="s">
        <v>470</v>
      </c>
      <c r="D12">
        <v>2012</v>
      </c>
      <c r="E12" t="s">
        <v>428</v>
      </c>
      <c r="G12">
        <v>125</v>
      </c>
      <c r="I12" t="b">
        <v>0</v>
      </c>
    </row>
    <row r="13" spans="1:12" x14ac:dyDescent="0.45">
      <c r="A13" t="s">
        <v>480</v>
      </c>
      <c r="B13" t="s">
        <v>469</v>
      </c>
      <c r="C13" t="s">
        <v>470</v>
      </c>
      <c r="D13">
        <v>2012</v>
      </c>
      <c r="E13" t="s">
        <v>428</v>
      </c>
      <c r="G13">
        <v>300</v>
      </c>
      <c r="I13" t="b">
        <v>0</v>
      </c>
    </row>
    <row r="14" spans="1:12" x14ac:dyDescent="0.45">
      <c r="A14" t="s">
        <v>480</v>
      </c>
      <c r="B14" t="s">
        <v>473</v>
      </c>
      <c r="C14" t="s">
        <v>439</v>
      </c>
      <c r="D14">
        <v>2012</v>
      </c>
      <c r="E14" t="s">
        <v>428</v>
      </c>
      <c r="G14">
        <v>20</v>
      </c>
      <c r="I14" t="b">
        <v>0</v>
      </c>
    </row>
    <row r="15" spans="1:12" x14ac:dyDescent="0.45">
      <c r="A15" t="s">
        <v>480</v>
      </c>
      <c r="B15" t="s">
        <v>473</v>
      </c>
      <c r="C15" t="s">
        <v>439</v>
      </c>
      <c r="D15">
        <v>2012</v>
      </c>
      <c r="E15" t="s">
        <v>428</v>
      </c>
      <c r="G15">
        <v>18</v>
      </c>
      <c r="I15" t="b">
        <v>0</v>
      </c>
    </row>
    <row r="16" spans="1:12" x14ac:dyDescent="0.45">
      <c r="A16" t="s">
        <v>480</v>
      </c>
      <c r="B16" t="s">
        <v>474</v>
      </c>
      <c r="C16" t="s">
        <v>447</v>
      </c>
      <c r="D16">
        <v>2012</v>
      </c>
      <c r="E16" t="s">
        <v>428</v>
      </c>
      <c r="G16">
        <v>3</v>
      </c>
      <c r="I16" t="b">
        <v>1</v>
      </c>
    </row>
    <row r="17" spans="1:9" x14ac:dyDescent="0.45">
      <c r="A17" t="s">
        <v>480</v>
      </c>
      <c r="B17" t="s">
        <v>469</v>
      </c>
      <c r="C17" t="s">
        <v>470</v>
      </c>
      <c r="D17">
        <v>2013</v>
      </c>
      <c r="E17" t="s">
        <v>426</v>
      </c>
      <c r="G17">
        <v>250</v>
      </c>
      <c r="I17" t="b">
        <v>1</v>
      </c>
    </row>
    <row r="18" spans="1:9" x14ac:dyDescent="0.45">
      <c r="A18" t="s">
        <v>480</v>
      </c>
      <c r="B18" t="s">
        <v>469</v>
      </c>
      <c r="C18" t="s">
        <v>470</v>
      </c>
      <c r="D18">
        <v>2013</v>
      </c>
      <c r="E18" t="s">
        <v>426</v>
      </c>
      <c r="G18">
        <v>325</v>
      </c>
      <c r="I18" t="b">
        <v>1</v>
      </c>
    </row>
    <row r="19" spans="1:9" x14ac:dyDescent="0.45">
      <c r="A19" t="s">
        <v>480</v>
      </c>
      <c r="B19" t="s">
        <v>473</v>
      </c>
      <c r="C19" t="s">
        <v>439</v>
      </c>
      <c r="D19">
        <v>2013</v>
      </c>
      <c r="E19" t="s">
        <v>426</v>
      </c>
      <c r="G19">
        <v>20</v>
      </c>
      <c r="I19" t="b">
        <v>1</v>
      </c>
    </row>
    <row r="20" spans="1:9" x14ac:dyDescent="0.45">
      <c r="A20" t="s">
        <v>480</v>
      </c>
      <c r="B20" t="s">
        <v>473</v>
      </c>
      <c r="C20" t="s">
        <v>439</v>
      </c>
      <c r="D20">
        <v>2013</v>
      </c>
      <c r="E20" t="s">
        <v>426</v>
      </c>
      <c r="G20">
        <v>20</v>
      </c>
      <c r="I20" t="b">
        <v>1</v>
      </c>
    </row>
    <row r="21" spans="1:9" x14ac:dyDescent="0.45">
      <c r="A21" t="s">
        <v>480</v>
      </c>
      <c r="B21" t="s">
        <v>474</v>
      </c>
      <c r="C21" t="s">
        <v>447</v>
      </c>
      <c r="D21">
        <v>2013</v>
      </c>
      <c r="E21" t="s">
        <v>426</v>
      </c>
      <c r="G21">
        <v>6</v>
      </c>
      <c r="I21" t="b">
        <v>1</v>
      </c>
    </row>
    <row r="22" spans="1:9" x14ac:dyDescent="0.45">
      <c r="A22" t="s">
        <v>480</v>
      </c>
      <c r="B22" t="s">
        <v>469</v>
      </c>
      <c r="C22" t="s">
        <v>470</v>
      </c>
      <c r="D22">
        <v>2013</v>
      </c>
      <c r="E22" t="s">
        <v>427</v>
      </c>
      <c r="G22">
        <v>130</v>
      </c>
      <c r="I22" t="b">
        <v>0</v>
      </c>
    </row>
    <row r="23" spans="1:9" x14ac:dyDescent="0.45">
      <c r="A23" t="s">
        <v>480</v>
      </c>
      <c r="B23" t="s">
        <v>469</v>
      </c>
      <c r="C23" t="s">
        <v>470</v>
      </c>
      <c r="D23">
        <v>2013</v>
      </c>
      <c r="E23" t="s">
        <v>427</v>
      </c>
      <c r="G23">
        <v>270</v>
      </c>
      <c r="I23" t="b">
        <v>0</v>
      </c>
    </row>
    <row r="24" spans="1:9" x14ac:dyDescent="0.45">
      <c r="A24" t="s">
        <v>480</v>
      </c>
      <c r="B24" t="s">
        <v>473</v>
      </c>
      <c r="C24" t="s">
        <v>439</v>
      </c>
      <c r="D24">
        <v>2013</v>
      </c>
      <c r="E24" t="s">
        <v>427</v>
      </c>
      <c r="G24">
        <v>20</v>
      </c>
      <c r="I24" t="b">
        <v>0</v>
      </c>
    </row>
    <row r="25" spans="1:9" x14ac:dyDescent="0.45">
      <c r="A25" t="s">
        <v>480</v>
      </c>
      <c r="B25" t="s">
        <v>473</v>
      </c>
      <c r="C25" t="s">
        <v>439</v>
      </c>
      <c r="D25">
        <v>2013</v>
      </c>
      <c r="E25" t="s">
        <v>427</v>
      </c>
      <c r="G25">
        <v>31</v>
      </c>
      <c r="I25" t="b">
        <v>0</v>
      </c>
    </row>
    <row r="26" spans="1:9" x14ac:dyDescent="0.45">
      <c r="A26" t="s">
        <v>480</v>
      </c>
      <c r="B26" t="s">
        <v>474</v>
      </c>
      <c r="C26" t="s">
        <v>447</v>
      </c>
      <c r="D26">
        <v>2013</v>
      </c>
      <c r="E26" t="s">
        <v>427</v>
      </c>
      <c r="G26">
        <v>3</v>
      </c>
      <c r="I26" t="b">
        <v>1</v>
      </c>
    </row>
    <row r="27" spans="1:9" x14ac:dyDescent="0.45">
      <c r="A27" t="s">
        <v>480</v>
      </c>
      <c r="B27" t="s">
        <v>469</v>
      </c>
      <c r="C27" t="s">
        <v>470</v>
      </c>
      <c r="D27">
        <v>2013</v>
      </c>
      <c r="E27" t="s">
        <v>428</v>
      </c>
      <c r="G27">
        <v>155</v>
      </c>
      <c r="I27" t="b">
        <v>0</v>
      </c>
    </row>
    <row r="28" spans="1:9" x14ac:dyDescent="0.45">
      <c r="A28" t="s">
        <v>480</v>
      </c>
      <c r="B28" t="s">
        <v>469</v>
      </c>
      <c r="C28" t="s">
        <v>470</v>
      </c>
      <c r="D28">
        <v>2013</v>
      </c>
      <c r="E28" t="s">
        <v>428</v>
      </c>
      <c r="G28">
        <v>325</v>
      </c>
      <c r="I28" t="b">
        <v>0</v>
      </c>
    </row>
    <row r="29" spans="1:9" x14ac:dyDescent="0.45">
      <c r="A29" t="s">
        <v>480</v>
      </c>
      <c r="B29" t="s">
        <v>473</v>
      </c>
      <c r="C29" t="s">
        <v>439</v>
      </c>
      <c r="D29">
        <v>2013</v>
      </c>
      <c r="E29" t="s">
        <v>428</v>
      </c>
      <c r="G29">
        <v>22</v>
      </c>
      <c r="I29" t="b">
        <v>0</v>
      </c>
    </row>
    <row r="30" spans="1:9" x14ac:dyDescent="0.45">
      <c r="A30" t="s">
        <v>480</v>
      </c>
      <c r="B30" t="s">
        <v>473</v>
      </c>
      <c r="C30" t="s">
        <v>439</v>
      </c>
      <c r="D30">
        <v>2013</v>
      </c>
      <c r="E30" t="s">
        <v>428</v>
      </c>
      <c r="G30">
        <v>25</v>
      </c>
      <c r="I30" t="b">
        <v>0</v>
      </c>
    </row>
    <row r="31" spans="1:9" x14ac:dyDescent="0.45">
      <c r="A31" t="s">
        <v>480</v>
      </c>
      <c r="B31" t="s">
        <v>474</v>
      </c>
      <c r="C31" t="s">
        <v>447</v>
      </c>
      <c r="D31">
        <v>2013</v>
      </c>
      <c r="E31" t="s">
        <v>428</v>
      </c>
      <c r="G31">
        <v>4</v>
      </c>
      <c r="I31" t="b">
        <v>1</v>
      </c>
    </row>
    <row r="32" spans="1:9" x14ac:dyDescent="0.45">
      <c r="A32" t="s">
        <v>480</v>
      </c>
      <c r="B32" t="s">
        <v>469</v>
      </c>
      <c r="C32" t="s">
        <v>470</v>
      </c>
      <c r="D32">
        <v>2014</v>
      </c>
      <c r="E32" t="s">
        <v>426</v>
      </c>
      <c r="G32">
        <v>310</v>
      </c>
      <c r="I32" t="b">
        <v>0</v>
      </c>
    </row>
    <row r="33" spans="1:9" x14ac:dyDescent="0.45">
      <c r="A33" t="s">
        <v>480</v>
      </c>
      <c r="B33" t="s">
        <v>469</v>
      </c>
      <c r="C33" t="s">
        <v>470</v>
      </c>
      <c r="D33">
        <v>2014</v>
      </c>
      <c r="E33" t="s">
        <v>426</v>
      </c>
      <c r="G33">
        <v>350</v>
      </c>
      <c r="I33" t="b">
        <v>0</v>
      </c>
    </row>
    <row r="34" spans="1:9" x14ac:dyDescent="0.45">
      <c r="A34" t="s">
        <v>480</v>
      </c>
      <c r="B34" t="s">
        <v>473</v>
      </c>
      <c r="C34" t="s">
        <v>439</v>
      </c>
      <c r="D34">
        <v>2014</v>
      </c>
      <c r="E34" t="s">
        <v>426</v>
      </c>
      <c r="G34">
        <v>23</v>
      </c>
      <c r="I34" t="b">
        <v>0</v>
      </c>
    </row>
    <row r="35" spans="1:9" x14ac:dyDescent="0.45">
      <c r="A35" t="s">
        <v>480</v>
      </c>
      <c r="B35" t="s">
        <v>473</v>
      </c>
      <c r="C35" t="s">
        <v>439</v>
      </c>
      <c r="D35">
        <v>2014</v>
      </c>
      <c r="E35" t="s">
        <v>426</v>
      </c>
      <c r="G35">
        <v>22</v>
      </c>
      <c r="I35" t="b">
        <v>0</v>
      </c>
    </row>
    <row r="36" spans="1:9" x14ac:dyDescent="0.45">
      <c r="A36" t="s">
        <v>480</v>
      </c>
      <c r="B36" t="s">
        <v>474</v>
      </c>
      <c r="C36" t="s">
        <v>447</v>
      </c>
      <c r="D36">
        <v>2014</v>
      </c>
      <c r="E36" t="s">
        <v>426</v>
      </c>
      <c r="G36">
        <v>10</v>
      </c>
      <c r="I36" t="b">
        <v>0</v>
      </c>
    </row>
    <row r="37" spans="1:9" x14ac:dyDescent="0.45">
      <c r="A37" t="s">
        <v>480</v>
      </c>
      <c r="B37" t="s">
        <v>469</v>
      </c>
      <c r="C37" t="s">
        <v>470</v>
      </c>
      <c r="D37">
        <v>2014</v>
      </c>
      <c r="E37" t="s">
        <v>427</v>
      </c>
      <c r="G37">
        <v>180</v>
      </c>
      <c r="I37" t="b">
        <v>0</v>
      </c>
    </row>
    <row r="38" spans="1:9" x14ac:dyDescent="0.45">
      <c r="A38" t="s">
        <v>480</v>
      </c>
      <c r="B38" t="s">
        <v>469</v>
      </c>
      <c r="C38" t="s">
        <v>470</v>
      </c>
      <c r="D38">
        <v>2014</v>
      </c>
      <c r="E38" t="s">
        <v>427</v>
      </c>
      <c r="G38">
        <v>300</v>
      </c>
      <c r="I38" t="b">
        <v>0</v>
      </c>
    </row>
    <row r="39" spans="1:9" x14ac:dyDescent="0.45">
      <c r="A39" t="s">
        <v>480</v>
      </c>
      <c r="B39" t="s">
        <v>473</v>
      </c>
      <c r="C39" t="s">
        <v>439</v>
      </c>
      <c r="D39">
        <v>2014</v>
      </c>
      <c r="E39" t="s">
        <v>427</v>
      </c>
      <c r="G39">
        <v>22</v>
      </c>
      <c r="I39" t="b">
        <v>0</v>
      </c>
    </row>
    <row r="40" spans="1:9" x14ac:dyDescent="0.45">
      <c r="A40" t="s">
        <v>480</v>
      </c>
      <c r="B40" t="s">
        <v>473</v>
      </c>
      <c r="C40" t="s">
        <v>439</v>
      </c>
      <c r="D40">
        <v>2014</v>
      </c>
      <c r="E40" t="s">
        <v>427</v>
      </c>
      <c r="G40">
        <v>33</v>
      </c>
      <c r="I40" t="b">
        <v>0</v>
      </c>
    </row>
    <row r="41" spans="1:9" x14ac:dyDescent="0.45">
      <c r="A41" t="s">
        <v>480</v>
      </c>
      <c r="B41" t="s">
        <v>474</v>
      </c>
      <c r="C41" t="s">
        <v>447</v>
      </c>
      <c r="D41">
        <v>2014</v>
      </c>
      <c r="E41" t="s">
        <v>427</v>
      </c>
      <c r="G41">
        <v>5</v>
      </c>
      <c r="I41" t="b">
        <v>0</v>
      </c>
    </row>
    <row r="42" spans="1:9" x14ac:dyDescent="0.45">
      <c r="A42" t="s">
        <v>480</v>
      </c>
      <c r="B42" t="s">
        <v>469</v>
      </c>
      <c r="C42" t="s">
        <v>470</v>
      </c>
      <c r="D42">
        <v>2014</v>
      </c>
      <c r="E42" t="s">
        <v>428</v>
      </c>
      <c r="G42">
        <v>200</v>
      </c>
      <c r="I42" t="b">
        <v>0</v>
      </c>
    </row>
    <row r="43" spans="1:9" x14ac:dyDescent="0.45">
      <c r="A43" t="s">
        <v>480</v>
      </c>
      <c r="B43" t="s">
        <v>469</v>
      </c>
      <c r="C43" t="s">
        <v>470</v>
      </c>
      <c r="D43">
        <v>2014</v>
      </c>
      <c r="E43" t="s">
        <v>428</v>
      </c>
      <c r="G43">
        <v>400</v>
      </c>
      <c r="I43" t="b">
        <v>0</v>
      </c>
    </row>
    <row r="44" spans="1:9" x14ac:dyDescent="0.45">
      <c r="A44" t="s">
        <v>480</v>
      </c>
      <c r="B44" t="s">
        <v>473</v>
      </c>
      <c r="C44" t="s">
        <v>439</v>
      </c>
      <c r="D44">
        <v>2014</v>
      </c>
      <c r="E44" t="s">
        <v>428</v>
      </c>
      <c r="G44">
        <v>27</v>
      </c>
      <c r="I44" t="b">
        <v>0</v>
      </c>
    </row>
    <row r="45" spans="1:9" x14ac:dyDescent="0.45">
      <c r="A45" t="s">
        <v>480</v>
      </c>
      <c r="B45" t="s">
        <v>473</v>
      </c>
      <c r="C45" t="s">
        <v>439</v>
      </c>
      <c r="D45">
        <v>2014</v>
      </c>
      <c r="E45" t="s">
        <v>428</v>
      </c>
      <c r="G45">
        <v>34</v>
      </c>
      <c r="I45" t="b">
        <v>0</v>
      </c>
    </row>
    <row r="46" spans="1:9" x14ac:dyDescent="0.45">
      <c r="A46" t="s">
        <v>480</v>
      </c>
      <c r="B46" t="s">
        <v>474</v>
      </c>
      <c r="C46" t="s">
        <v>447</v>
      </c>
      <c r="D46">
        <v>2014</v>
      </c>
      <c r="E46" t="s">
        <v>428</v>
      </c>
      <c r="G46">
        <v>5</v>
      </c>
      <c r="I46" t="b">
        <v>0</v>
      </c>
    </row>
    <row r="47" spans="1:9" x14ac:dyDescent="0.45">
      <c r="A47" t="s">
        <v>481</v>
      </c>
      <c r="B47" t="s">
        <v>475</v>
      </c>
      <c r="C47" t="s">
        <v>451</v>
      </c>
      <c r="D47">
        <v>2012</v>
      </c>
      <c r="E47" t="s">
        <v>448</v>
      </c>
      <c r="G47">
        <v>40</v>
      </c>
      <c r="I47" t="b">
        <v>1</v>
      </c>
    </row>
    <row r="48" spans="1:9" x14ac:dyDescent="0.45">
      <c r="A48" t="s">
        <v>481</v>
      </c>
      <c r="B48" t="s">
        <v>476</v>
      </c>
      <c r="C48" t="s">
        <v>456</v>
      </c>
      <c r="D48">
        <v>2012</v>
      </c>
      <c r="E48" t="s">
        <v>448</v>
      </c>
      <c r="G48">
        <v>0</v>
      </c>
      <c r="I48" t="b">
        <v>1</v>
      </c>
    </row>
    <row r="49" spans="1:9" x14ac:dyDescent="0.45">
      <c r="A49" t="s">
        <v>481</v>
      </c>
      <c r="B49" t="s">
        <v>477</v>
      </c>
      <c r="C49" t="s">
        <v>459</v>
      </c>
      <c r="D49">
        <v>2012</v>
      </c>
      <c r="E49" t="s">
        <v>448</v>
      </c>
      <c r="G49">
        <v>0</v>
      </c>
      <c r="I49" t="b">
        <v>1</v>
      </c>
    </row>
    <row r="50" spans="1:9" x14ac:dyDescent="0.45">
      <c r="A50" t="s">
        <v>481</v>
      </c>
      <c r="B50" t="s">
        <v>475</v>
      </c>
      <c r="C50" t="s">
        <v>451</v>
      </c>
      <c r="D50">
        <v>2012</v>
      </c>
      <c r="E50" t="s">
        <v>449</v>
      </c>
      <c r="G50">
        <v>50</v>
      </c>
      <c r="I50" t="b">
        <v>1</v>
      </c>
    </row>
    <row r="51" spans="1:9" x14ac:dyDescent="0.45">
      <c r="A51" t="s">
        <v>481</v>
      </c>
      <c r="B51" t="s">
        <v>476</v>
      </c>
      <c r="C51" t="s">
        <v>456</v>
      </c>
      <c r="D51">
        <v>2012</v>
      </c>
      <c r="E51" t="s">
        <v>449</v>
      </c>
      <c r="G51">
        <v>26</v>
      </c>
      <c r="I51" t="b">
        <v>1</v>
      </c>
    </row>
    <row r="52" spans="1:9" x14ac:dyDescent="0.45">
      <c r="A52" t="s">
        <v>481</v>
      </c>
      <c r="B52" t="s">
        <v>477</v>
      </c>
      <c r="C52" t="s">
        <v>459</v>
      </c>
      <c r="D52">
        <v>2012</v>
      </c>
      <c r="E52" t="s">
        <v>449</v>
      </c>
      <c r="G52">
        <v>10</v>
      </c>
      <c r="I52" t="b">
        <v>1</v>
      </c>
    </row>
    <row r="53" spans="1:9" x14ac:dyDescent="0.45">
      <c r="A53" t="s">
        <v>481</v>
      </c>
      <c r="B53" t="s">
        <v>475</v>
      </c>
      <c r="C53" t="s">
        <v>451</v>
      </c>
      <c r="D53">
        <v>2012</v>
      </c>
      <c r="E53" t="s">
        <v>450</v>
      </c>
      <c r="G53">
        <v>25</v>
      </c>
      <c r="I53" t="b">
        <v>0</v>
      </c>
    </row>
    <row r="54" spans="1:9" x14ac:dyDescent="0.45">
      <c r="A54" t="s">
        <v>481</v>
      </c>
      <c r="B54" t="s">
        <v>476</v>
      </c>
      <c r="C54" t="s">
        <v>456</v>
      </c>
      <c r="D54">
        <v>2012</v>
      </c>
      <c r="E54" t="s">
        <v>450</v>
      </c>
      <c r="G54">
        <v>33</v>
      </c>
      <c r="I54" t="b">
        <v>0</v>
      </c>
    </row>
    <row r="55" spans="1:9" x14ac:dyDescent="0.45">
      <c r="A55" t="s">
        <v>481</v>
      </c>
      <c r="B55" t="s">
        <v>477</v>
      </c>
      <c r="C55" t="s">
        <v>459</v>
      </c>
      <c r="D55">
        <v>2012</v>
      </c>
      <c r="E55" t="s">
        <v>450</v>
      </c>
      <c r="G55">
        <v>15</v>
      </c>
      <c r="I55" t="b">
        <v>0</v>
      </c>
    </row>
    <row r="56" spans="1:9" x14ac:dyDescent="0.45">
      <c r="A56" t="s">
        <v>481</v>
      </c>
      <c r="B56" t="s">
        <v>475</v>
      </c>
      <c r="C56" t="s">
        <v>451</v>
      </c>
      <c r="D56">
        <v>2013</v>
      </c>
      <c r="E56" t="s">
        <v>448</v>
      </c>
      <c r="G56">
        <v>46</v>
      </c>
      <c r="I56" t="b">
        <v>0</v>
      </c>
    </row>
    <row r="57" spans="1:9" x14ac:dyDescent="0.45">
      <c r="A57" t="s">
        <v>481</v>
      </c>
      <c r="B57" t="s">
        <v>476</v>
      </c>
      <c r="C57" t="s">
        <v>456</v>
      </c>
      <c r="D57">
        <v>2013</v>
      </c>
      <c r="E57" t="s">
        <v>448</v>
      </c>
      <c r="G57">
        <v>20</v>
      </c>
      <c r="I57" t="b">
        <v>0</v>
      </c>
    </row>
    <row r="58" spans="1:9" x14ac:dyDescent="0.45">
      <c r="A58" t="s">
        <v>481</v>
      </c>
      <c r="B58" t="s">
        <v>477</v>
      </c>
      <c r="C58" t="s">
        <v>459</v>
      </c>
      <c r="D58">
        <v>2013</v>
      </c>
      <c r="E58" t="s">
        <v>448</v>
      </c>
      <c r="G58">
        <v>10</v>
      </c>
      <c r="I58" t="b">
        <v>0</v>
      </c>
    </row>
    <row r="59" spans="1:9" x14ac:dyDescent="0.45">
      <c r="A59" t="s">
        <v>481</v>
      </c>
      <c r="B59" t="s">
        <v>475</v>
      </c>
      <c r="C59" t="s">
        <v>451</v>
      </c>
      <c r="D59">
        <v>2013</v>
      </c>
      <c r="E59" t="s">
        <v>449</v>
      </c>
      <c r="G59">
        <v>55</v>
      </c>
      <c r="I59" t="b">
        <v>0</v>
      </c>
    </row>
    <row r="60" spans="1:9" x14ac:dyDescent="0.45">
      <c r="A60" t="s">
        <v>481</v>
      </c>
      <c r="B60" t="s">
        <v>476</v>
      </c>
      <c r="C60" t="s">
        <v>456</v>
      </c>
      <c r="D60">
        <v>2013</v>
      </c>
      <c r="E60" t="s">
        <v>449</v>
      </c>
      <c r="G60">
        <v>25</v>
      </c>
      <c r="H60" t="s">
        <v>478</v>
      </c>
      <c r="I60" t="b">
        <v>0</v>
      </c>
    </row>
    <row r="61" spans="1:9" x14ac:dyDescent="0.45">
      <c r="A61" t="s">
        <v>481</v>
      </c>
      <c r="B61" t="s">
        <v>477</v>
      </c>
      <c r="C61" t="s">
        <v>459</v>
      </c>
      <c r="D61">
        <v>2013</v>
      </c>
      <c r="E61" t="s">
        <v>449</v>
      </c>
      <c r="G61">
        <v>15</v>
      </c>
      <c r="I61" t="b">
        <v>0</v>
      </c>
    </row>
    <row r="62" spans="1:9" x14ac:dyDescent="0.45">
      <c r="A62" t="s">
        <v>481</v>
      </c>
      <c r="B62" t="s">
        <v>475</v>
      </c>
      <c r="C62" t="s">
        <v>451</v>
      </c>
      <c r="D62">
        <v>2013</v>
      </c>
      <c r="E62" t="s">
        <v>450</v>
      </c>
      <c r="G62">
        <v>28</v>
      </c>
      <c r="H62" t="s">
        <v>479</v>
      </c>
      <c r="I62" t="b">
        <v>0</v>
      </c>
    </row>
    <row r="63" spans="1:9" x14ac:dyDescent="0.45">
      <c r="A63" t="s">
        <v>481</v>
      </c>
      <c r="B63" t="s">
        <v>476</v>
      </c>
      <c r="C63" t="s">
        <v>456</v>
      </c>
      <c r="D63">
        <v>2013</v>
      </c>
      <c r="E63" t="s">
        <v>450</v>
      </c>
      <c r="G63">
        <v>20</v>
      </c>
      <c r="I63" t="b">
        <v>0</v>
      </c>
    </row>
    <row r="64" spans="1:9" x14ac:dyDescent="0.45">
      <c r="A64" t="s">
        <v>481</v>
      </c>
      <c r="B64" t="s">
        <v>477</v>
      </c>
      <c r="C64" t="s">
        <v>459</v>
      </c>
      <c r="D64">
        <v>2013</v>
      </c>
      <c r="E64" t="s">
        <v>450</v>
      </c>
      <c r="G64">
        <v>18</v>
      </c>
      <c r="I64" t="b">
        <v>0</v>
      </c>
    </row>
    <row r="65" spans="1:9" x14ac:dyDescent="0.45">
      <c r="A65" t="s">
        <v>481</v>
      </c>
      <c r="B65" t="s">
        <v>475</v>
      </c>
      <c r="C65" t="s">
        <v>451</v>
      </c>
      <c r="D65">
        <v>2014</v>
      </c>
      <c r="E65" t="s">
        <v>448</v>
      </c>
      <c r="G65">
        <v>52</v>
      </c>
      <c r="I65" t="b">
        <v>0</v>
      </c>
    </row>
    <row r="66" spans="1:9" x14ac:dyDescent="0.45">
      <c r="A66" t="s">
        <v>481</v>
      </c>
      <c r="B66" t="s">
        <v>476</v>
      </c>
      <c r="C66" t="s">
        <v>456</v>
      </c>
      <c r="D66">
        <v>2014</v>
      </c>
      <c r="E66" t="s">
        <v>448</v>
      </c>
      <c r="G66">
        <v>23</v>
      </c>
      <c r="I66" t="b">
        <v>0</v>
      </c>
    </row>
    <row r="67" spans="1:9" x14ac:dyDescent="0.45">
      <c r="A67" t="s">
        <v>481</v>
      </c>
      <c r="B67" t="s">
        <v>477</v>
      </c>
      <c r="C67" t="s">
        <v>459</v>
      </c>
      <c r="D67">
        <v>2014</v>
      </c>
      <c r="E67" t="s">
        <v>448</v>
      </c>
      <c r="G67">
        <v>13</v>
      </c>
      <c r="I67" t="b">
        <v>0</v>
      </c>
    </row>
    <row r="68" spans="1:9" x14ac:dyDescent="0.45">
      <c r="A68" t="s">
        <v>481</v>
      </c>
      <c r="B68" t="s">
        <v>475</v>
      </c>
      <c r="C68" t="s">
        <v>451</v>
      </c>
      <c r="D68">
        <v>2014</v>
      </c>
      <c r="E68" t="s">
        <v>449</v>
      </c>
      <c r="G68">
        <v>60</v>
      </c>
      <c r="I68" t="b">
        <v>0</v>
      </c>
    </row>
    <row r="69" spans="1:9" x14ac:dyDescent="0.45">
      <c r="A69" t="s">
        <v>481</v>
      </c>
      <c r="B69" t="s">
        <v>476</v>
      </c>
      <c r="C69" t="s">
        <v>456</v>
      </c>
      <c r="D69">
        <v>2014</v>
      </c>
      <c r="E69" t="s">
        <v>449</v>
      </c>
      <c r="G69">
        <v>28</v>
      </c>
      <c r="I69" t="b">
        <v>0</v>
      </c>
    </row>
    <row r="70" spans="1:9" x14ac:dyDescent="0.45">
      <c r="A70" t="s">
        <v>481</v>
      </c>
      <c r="B70" t="s">
        <v>477</v>
      </c>
      <c r="C70" t="s">
        <v>459</v>
      </c>
      <c r="D70">
        <v>2014</v>
      </c>
      <c r="E70" t="s">
        <v>449</v>
      </c>
      <c r="G70">
        <v>18</v>
      </c>
      <c r="I70" t="b">
        <v>0</v>
      </c>
    </row>
    <row r="71" spans="1:9" x14ac:dyDescent="0.45">
      <c r="A71" t="s">
        <v>481</v>
      </c>
      <c r="B71" t="s">
        <v>475</v>
      </c>
      <c r="C71" t="s">
        <v>451</v>
      </c>
      <c r="D71">
        <v>2014</v>
      </c>
      <c r="E71" t="s">
        <v>450</v>
      </c>
      <c r="G71">
        <v>35</v>
      </c>
      <c r="I71" t="b">
        <v>0</v>
      </c>
    </row>
    <row r="72" spans="1:9" x14ac:dyDescent="0.45">
      <c r="A72" t="s">
        <v>481</v>
      </c>
      <c r="B72" t="s">
        <v>476</v>
      </c>
      <c r="C72" t="s">
        <v>456</v>
      </c>
      <c r="D72">
        <v>2014</v>
      </c>
      <c r="E72" t="s">
        <v>450</v>
      </c>
      <c r="G72">
        <v>23</v>
      </c>
      <c r="I72" t="b">
        <v>0</v>
      </c>
    </row>
    <row r="73" spans="1:9" x14ac:dyDescent="0.45">
      <c r="A73" t="s">
        <v>481</v>
      </c>
      <c r="B73" t="s">
        <v>477</v>
      </c>
      <c r="C73" t="s">
        <v>459</v>
      </c>
      <c r="D73">
        <v>2014</v>
      </c>
      <c r="E73" t="s">
        <v>450</v>
      </c>
      <c r="G73">
        <v>21</v>
      </c>
      <c r="I73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/>
  </sheetViews>
  <sheetFormatPr defaultRowHeight="14.25" x14ac:dyDescent="0.45"/>
  <cols>
    <col min="1" max="1" width="12.3984375" bestFit="1" customWidth="1"/>
    <col min="2" max="2" width="7.9296875" bestFit="1" customWidth="1"/>
    <col min="3" max="3" width="7.1328125" bestFit="1" customWidth="1"/>
    <col min="4" max="4" width="8.265625" bestFit="1" customWidth="1"/>
    <col min="5" max="5" width="5.59765625" bestFit="1" customWidth="1"/>
    <col min="6" max="6" width="8" bestFit="1" customWidth="1"/>
    <col min="7" max="8" width="8" customWidth="1"/>
    <col min="11" max="11" width="9.19921875" bestFit="1" customWidth="1"/>
  </cols>
  <sheetData>
    <row r="1" spans="1:16" s="5" customFormat="1" x14ac:dyDescent="0.45">
      <c r="A1" s="5" t="s">
        <v>599</v>
      </c>
      <c r="K1" s="5" t="s">
        <v>600</v>
      </c>
    </row>
    <row r="3" spans="1:16" x14ac:dyDescent="0.45">
      <c r="A3" t="s">
        <v>6</v>
      </c>
      <c r="B3" t="s">
        <v>7</v>
      </c>
      <c r="C3" t="s">
        <v>8</v>
      </c>
      <c r="D3" t="s">
        <v>11</v>
      </c>
      <c r="E3" t="s">
        <v>9</v>
      </c>
      <c r="F3" t="s">
        <v>10</v>
      </c>
      <c r="K3" t="s">
        <v>6</v>
      </c>
      <c r="L3" t="s">
        <v>7</v>
      </c>
      <c r="M3" t="s">
        <v>8</v>
      </c>
      <c r="N3" t="s">
        <v>11</v>
      </c>
      <c r="O3" t="s">
        <v>19</v>
      </c>
      <c r="P3" t="s">
        <v>4</v>
      </c>
    </row>
    <row r="4" spans="1:16" x14ac:dyDescent="0.45">
      <c r="A4" s="3">
        <v>42738</v>
      </c>
      <c r="B4" t="s">
        <v>12</v>
      </c>
      <c r="C4" t="s">
        <v>2</v>
      </c>
      <c r="D4" t="s">
        <v>13</v>
      </c>
      <c r="E4">
        <v>25</v>
      </c>
      <c r="F4">
        <v>7</v>
      </c>
      <c r="K4" s="3">
        <v>42738</v>
      </c>
      <c r="L4" t="s">
        <v>12</v>
      </c>
      <c r="M4" t="s">
        <v>2</v>
      </c>
      <c r="N4" t="s">
        <v>13</v>
      </c>
      <c r="O4">
        <v>25</v>
      </c>
      <c r="P4" t="s">
        <v>0</v>
      </c>
    </row>
    <row r="5" spans="1:16" x14ac:dyDescent="0.45">
      <c r="A5" s="3">
        <v>42749</v>
      </c>
      <c r="B5" t="s">
        <v>12</v>
      </c>
      <c r="C5" t="s">
        <v>3</v>
      </c>
      <c r="D5" t="s">
        <v>14</v>
      </c>
      <c r="E5">
        <v>14</v>
      </c>
      <c r="F5">
        <v>28</v>
      </c>
      <c r="K5" s="3">
        <v>42738</v>
      </c>
      <c r="L5" t="s">
        <v>12</v>
      </c>
      <c r="M5" t="s">
        <v>2</v>
      </c>
      <c r="N5" t="s">
        <v>13</v>
      </c>
      <c r="O5">
        <v>7</v>
      </c>
      <c r="P5" t="s">
        <v>1</v>
      </c>
    </row>
    <row r="6" spans="1:16" x14ac:dyDescent="0.45">
      <c r="A6" s="3">
        <v>42756</v>
      </c>
      <c r="B6" t="s">
        <v>12</v>
      </c>
      <c r="C6" t="s">
        <v>2</v>
      </c>
      <c r="D6" t="s">
        <v>15</v>
      </c>
      <c r="E6">
        <v>16</v>
      </c>
      <c r="F6">
        <v>16</v>
      </c>
      <c r="K6" s="3">
        <v>42749</v>
      </c>
      <c r="L6" t="s">
        <v>12</v>
      </c>
      <c r="M6" t="s">
        <v>3</v>
      </c>
      <c r="N6" t="s">
        <v>14</v>
      </c>
      <c r="O6">
        <v>14</v>
      </c>
      <c r="P6" t="s">
        <v>0</v>
      </c>
    </row>
    <row r="7" spans="1:16" x14ac:dyDescent="0.45">
      <c r="A7" s="3">
        <v>42767</v>
      </c>
      <c r="B7" t="s">
        <v>18</v>
      </c>
      <c r="C7" t="s">
        <v>2</v>
      </c>
      <c r="D7" t="s">
        <v>13</v>
      </c>
      <c r="E7">
        <v>36</v>
      </c>
      <c r="F7">
        <v>30</v>
      </c>
      <c r="K7" s="3">
        <v>42749</v>
      </c>
      <c r="L7" t="s">
        <v>12</v>
      </c>
      <c r="M7" t="s">
        <v>3</v>
      </c>
      <c r="N7" t="s">
        <v>14</v>
      </c>
      <c r="O7">
        <v>28</v>
      </c>
      <c r="P7" t="s">
        <v>1</v>
      </c>
    </row>
    <row r="8" spans="1:16" x14ac:dyDescent="0.45">
      <c r="A8" s="3">
        <v>42774</v>
      </c>
      <c r="B8" t="s">
        <v>16</v>
      </c>
      <c r="C8" t="s">
        <v>5</v>
      </c>
      <c r="D8" t="s">
        <v>14</v>
      </c>
      <c r="E8">
        <v>8</v>
      </c>
      <c r="F8">
        <v>14</v>
      </c>
      <c r="K8" s="3">
        <v>42756</v>
      </c>
      <c r="L8" t="s">
        <v>12</v>
      </c>
      <c r="M8" t="s">
        <v>2</v>
      </c>
      <c r="N8" t="s">
        <v>15</v>
      </c>
      <c r="O8">
        <v>16</v>
      </c>
      <c r="P8" t="s">
        <v>0</v>
      </c>
    </row>
    <row r="9" spans="1:16" x14ac:dyDescent="0.45">
      <c r="A9" s="3">
        <v>42785</v>
      </c>
      <c r="B9" t="s">
        <v>17</v>
      </c>
      <c r="C9" t="s">
        <v>2</v>
      </c>
      <c r="D9" t="s">
        <v>15</v>
      </c>
      <c r="E9">
        <v>37</v>
      </c>
      <c r="F9">
        <v>36</v>
      </c>
      <c r="K9" s="3">
        <v>42756</v>
      </c>
      <c r="L9" t="s">
        <v>12</v>
      </c>
      <c r="M9" t="s">
        <v>2</v>
      </c>
      <c r="N9" t="s">
        <v>15</v>
      </c>
      <c r="O9">
        <v>16</v>
      </c>
      <c r="P9" t="s">
        <v>1</v>
      </c>
    </row>
    <row r="10" spans="1:16" x14ac:dyDescent="0.45">
      <c r="A10" s="3">
        <v>42792</v>
      </c>
      <c r="B10" t="s">
        <v>17</v>
      </c>
      <c r="C10" t="s">
        <v>2</v>
      </c>
      <c r="D10" t="s">
        <v>13</v>
      </c>
      <c r="E10">
        <v>18</v>
      </c>
      <c r="F10">
        <v>10</v>
      </c>
      <c r="K10" s="3">
        <v>42767</v>
      </c>
      <c r="L10" t="s">
        <v>18</v>
      </c>
      <c r="M10" t="s">
        <v>2</v>
      </c>
      <c r="N10" t="s">
        <v>13</v>
      </c>
      <c r="O10">
        <v>36</v>
      </c>
      <c r="P10" t="s">
        <v>0</v>
      </c>
    </row>
    <row r="11" spans="1:16" x14ac:dyDescent="0.45">
      <c r="A11" s="3">
        <v>42803</v>
      </c>
      <c r="B11" t="s">
        <v>12</v>
      </c>
      <c r="C11" t="s">
        <v>2</v>
      </c>
      <c r="D11" t="s">
        <v>14</v>
      </c>
      <c r="E11">
        <v>4</v>
      </c>
      <c r="F11">
        <v>8</v>
      </c>
      <c r="K11" s="3">
        <v>42767</v>
      </c>
      <c r="L11" t="s">
        <v>18</v>
      </c>
      <c r="M11" t="s">
        <v>2</v>
      </c>
      <c r="N11" t="s">
        <v>13</v>
      </c>
      <c r="O11">
        <v>30</v>
      </c>
      <c r="P11" t="s">
        <v>1</v>
      </c>
    </row>
    <row r="12" spans="1:16" x14ac:dyDescent="0.45">
      <c r="A12" s="3">
        <v>42810</v>
      </c>
      <c r="B12" t="s">
        <v>12</v>
      </c>
      <c r="C12" t="s">
        <v>2</v>
      </c>
      <c r="D12" t="s">
        <v>15</v>
      </c>
      <c r="E12">
        <v>12</v>
      </c>
      <c r="F12">
        <v>4</v>
      </c>
      <c r="K12" s="3">
        <v>42774</v>
      </c>
      <c r="L12" t="s">
        <v>16</v>
      </c>
      <c r="M12" t="s">
        <v>5</v>
      </c>
      <c r="N12" t="s">
        <v>14</v>
      </c>
      <c r="O12">
        <v>8</v>
      </c>
      <c r="P12" t="s">
        <v>0</v>
      </c>
    </row>
    <row r="13" spans="1:16" x14ac:dyDescent="0.45">
      <c r="A13" s="3">
        <v>42821</v>
      </c>
      <c r="B13" t="s">
        <v>18</v>
      </c>
      <c r="C13" t="s">
        <v>2</v>
      </c>
      <c r="D13" t="s">
        <v>13</v>
      </c>
      <c r="E13">
        <v>16</v>
      </c>
      <c r="F13">
        <v>16</v>
      </c>
      <c r="K13" s="3">
        <v>42774</v>
      </c>
      <c r="L13" t="s">
        <v>16</v>
      </c>
      <c r="M13" t="s">
        <v>5</v>
      </c>
      <c r="N13" t="s">
        <v>14</v>
      </c>
      <c r="O13">
        <v>14</v>
      </c>
      <c r="P13" t="s">
        <v>1</v>
      </c>
    </row>
    <row r="14" spans="1:16" x14ac:dyDescent="0.45">
      <c r="A14" s="3">
        <v>42828</v>
      </c>
      <c r="B14" t="s">
        <v>16</v>
      </c>
      <c r="C14" t="s">
        <v>5</v>
      </c>
      <c r="D14" t="s">
        <v>13</v>
      </c>
      <c r="E14">
        <v>21</v>
      </c>
      <c r="F14">
        <v>16</v>
      </c>
      <c r="K14" s="3">
        <v>42785</v>
      </c>
      <c r="L14" t="s">
        <v>17</v>
      </c>
      <c r="M14" t="s">
        <v>2</v>
      </c>
      <c r="N14" t="s">
        <v>15</v>
      </c>
      <c r="O14">
        <v>37</v>
      </c>
      <c r="P14" t="s">
        <v>0</v>
      </c>
    </row>
    <row r="15" spans="1:16" x14ac:dyDescent="0.45">
      <c r="A15" s="3">
        <v>42839</v>
      </c>
      <c r="B15" t="s">
        <v>12</v>
      </c>
      <c r="C15" t="s">
        <v>3</v>
      </c>
      <c r="D15" t="s">
        <v>13</v>
      </c>
      <c r="E15">
        <v>20</v>
      </c>
      <c r="F15">
        <v>8</v>
      </c>
      <c r="K15" s="3">
        <v>42785</v>
      </c>
      <c r="L15" t="s">
        <v>17</v>
      </c>
      <c r="M15" t="s">
        <v>2</v>
      </c>
      <c r="N15" t="s">
        <v>15</v>
      </c>
      <c r="O15">
        <v>36</v>
      </c>
      <c r="P15" t="s">
        <v>1</v>
      </c>
    </row>
    <row r="16" spans="1:16" x14ac:dyDescent="0.45">
      <c r="A16" s="3">
        <v>42846</v>
      </c>
      <c r="B16" t="s">
        <v>12</v>
      </c>
      <c r="C16" t="s">
        <v>3</v>
      </c>
      <c r="D16" t="s">
        <v>15</v>
      </c>
      <c r="E16">
        <v>28</v>
      </c>
      <c r="F16">
        <v>27</v>
      </c>
      <c r="K16" s="3">
        <v>42792</v>
      </c>
      <c r="L16" t="s">
        <v>17</v>
      </c>
      <c r="M16" t="s">
        <v>2</v>
      </c>
      <c r="N16" t="s">
        <v>13</v>
      </c>
      <c r="O16">
        <v>18</v>
      </c>
      <c r="P16" t="s">
        <v>0</v>
      </c>
    </row>
    <row r="17" spans="1:16" x14ac:dyDescent="0.45">
      <c r="A17" s="3">
        <v>42857</v>
      </c>
      <c r="B17" t="s">
        <v>12</v>
      </c>
      <c r="C17" t="s">
        <v>2</v>
      </c>
      <c r="D17" t="s">
        <v>14</v>
      </c>
      <c r="E17">
        <v>4</v>
      </c>
      <c r="F17">
        <v>6</v>
      </c>
      <c r="K17" s="3">
        <v>42792</v>
      </c>
      <c r="L17" t="s">
        <v>17</v>
      </c>
      <c r="M17" t="s">
        <v>2</v>
      </c>
      <c r="N17" t="s">
        <v>13</v>
      </c>
      <c r="O17">
        <v>10</v>
      </c>
      <c r="P17" t="s">
        <v>1</v>
      </c>
    </row>
    <row r="18" spans="1:16" x14ac:dyDescent="0.45">
      <c r="A18" s="3">
        <v>42864</v>
      </c>
      <c r="B18" t="s">
        <v>18</v>
      </c>
      <c r="C18" t="s">
        <v>2</v>
      </c>
      <c r="D18" t="s">
        <v>14</v>
      </c>
      <c r="E18">
        <v>37</v>
      </c>
      <c r="F18">
        <v>22</v>
      </c>
      <c r="K18" s="3">
        <v>42803</v>
      </c>
      <c r="L18" t="s">
        <v>12</v>
      </c>
      <c r="M18" t="s">
        <v>2</v>
      </c>
      <c r="N18" t="s">
        <v>14</v>
      </c>
      <c r="O18">
        <v>4</v>
      </c>
      <c r="P18" t="s">
        <v>0</v>
      </c>
    </row>
    <row r="19" spans="1:16" x14ac:dyDescent="0.45">
      <c r="A19" s="3">
        <v>42875</v>
      </c>
      <c r="B19" t="s">
        <v>16</v>
      </c>
      <c r="C19" t="s">
        <v>5</v>
      </c>
      <c r="D19" t="s">
        <v>14</v>
      </c>
      <c r="E19">
        <v>17</v>
      </c>
      <c r="F19">
        <v>9</v>
      </c>
      <c r="K19" s="3">
        <v>42803</v>
      </c>
      <c r="L19" t="s">
        <v>12</v>
      </c>
      <c r="M19" t="s">
        <v>2</v>
      </c>
      <c r="N19" t="s">
        <v>14</v>
      </c>
      <c r="O19">
        <v>8</v>
      </c>
      <c r="P19" t="s">
        <v>1</v>
      </c>
    </row>
    <row r="20" spans="1:16" x14ac:dyDescent="0.45">
      <c r="A20" s="3">
        <v>42882</v>
      </c>
      <c r="B20" t="s">
        <v>17</v>
      </c>
      <c r="C20" t="s">
        <v>3</v>
      </c>
      <c r="D20" t="s">
        <v>14</v>
      </c>
      <c r="E20">
        <v>13</v>
      </c>
      <c r="F20">
        <v>3</v>
      </c>
      <c r="K20" s="3">
        <v>42810</v>
      </c>
      <c r="L20" t="s">
        <v>12</v>
      </c>
      <c r="M20" t="s">
        <v>2</v>
      </c>
      <c r="N20" t="s">
        <v>15</v>
      </c>
      <c r="O20">
        <v>12</v>
      </c>
      <c r="P20" t="s">
        <v>0</v>
      </c>
    </row>
    <row r="21" spans="1:16" x14ac:dyDescent="0.45">
      <c r="A21" s="3">
        <v>42893</v>
      </c>
      <c r="B21" t="s">
        <v>17</v>
      </c>
      <c r="C21" t="s">
        <v>3</v>
      </c>
      <c r="D21" t="s">
        <v>14</v>
      </c>
      <c r="E21">
        <v>37</v>
      </c>
      <c r="F21">
        <v>13</v>
      </c>
      <c r="K21" s="3">
        <v>42810</v>
      </c>
      <c r="L21" t="s">
        <v>12</v>
      </c>
      <c r="M21" t="s">
        <v>2</v>
      </c>
      <c r="N21" t="s">
        <v>15</v>
      </c>
      <c r="O21">
        <v>4</v>
      </c>
      <c r="P21" t="s">
        <v>1</v>
      </c>
    </row>
    <row r="22" spans="1:16" x14ac:dyDescent="0.45">
      <c r="A22" s="3">
        <v>42900</v>
      </c>
      <c r="B22" t="s">
        <v>12</v>
      </c>
      <c r="C22" t="s">
        <v>3</v>
      </c>
      <c r="D22" t="s">
        <v>14</v>
      </c>
      <c r="E22">
        <v>14</v>
      </c>
      <c r="F22">
        <v>38</v>
      </c>
      <c r="K22" s="3">
        <v>42821</v>
      </c>
      <c r="L22" t="s">
        <v>18</v>
      </c>
      <c r="M22" t="s">
        <v>2</v>
      </c>
      <c r="N22" t="s">
        <v>13</v>
      </c>
      <c r="O22">
        <v>16</v>
      </c>
      <c r="P22" t="s">
        <v>0</v>
      </c>
    </row>
    <row r="23" spans="1:16" x14ac:dyDescent="0.45">
      <c r="A23" s="3">
        <v>42911</v>
      </c>
      <c r="B23" t="s">
        <v>12</v>
      </c>
      <c r="C23" t="s">
        <v>3</v>
      </c>
      <c r="D23" t="s">
        <v>15</v>
      </c>
      <c r="E23">
        <v>18</v>
      </c>
      <c r="F23">
        <v>20</v>
      </c>
      <c r="K23" s="3">
        <v>42821</v>
      </c>
      <c r="L23" t="s">
        <v>18</v>
      </c>
      <c r="M23" t="s">
        <v>2</v>
      </c>
      <c r="N23" t="s">
        <v>13</v>
      </c>
      <c r="O23">
        <v>16</v>
      </c>
      <c r="P23" t="s">
        <v>1</v>
      </c>
    </row>
    <row r="24" spans="1:16" x14ac:dyDescent="0.45">
      <c r="A24" s="3">
        <v>42918</v>
      </c>
      <c r="B24" t="s">
        <v>18</v>
      </c>
      <c r="C24" t="s">
        <v>2</v>
      </c>
      <c r="D24" t="s">
        <v>14</v>
      </c>
      <c r="E24">
        <v>34</v>
      </c>
      <c r="F24">
        <v>25</v>
      </c>
      <c r="K24" s="3">
        <v>42828</v>
      </c>
      <c r="L24" t="s">
        <v>16</v>
      </c>
      <c r="M24" t="s">
        <v>5</v>
      </c>
      <c r="N24" t="s">
        <v>13</v>
      </c>
      <c r="O24">
        <v>21</v>
      </c>
      <c r="P24" t="s">
        <v>0</v>
      </c>
    </row>
    <row r="25" spans="1:16" x14ac:dyDescent="0.45">
      <c r="A25" s="3">
        <v>42929</v>
      </c>
      <c r="B25" t="s">
        <v>16</v>
      </c>
      <c r="C25" t="s">
        <v>2</v>
      </c>
      <c r="D25" t="s">
        <v>15</v>
      </c>
      <c r="E25">
        <v>15</v>
      </c>
      <c r="F25">
        <v>25</v>
      </c>
      <c r="K25" s="3">
        <v>42828</v>
      </c>
      <c r="L25" t="s">
        <v>16</v>
      </c>
      <c r="M25" t="s">
        <v>5</v>
      </c>
      <c r="N25" t="s">
        <v>13</v>
      </c>
      <c r="O25">
        <v>16</v>
      </c>
      <c r="P25" t="s">
        <v>1</v>
      </c>
    </row>
    <row r="26" spans="1:16" x14ac:dyDescent="0.45">
      <c r="A26" s="3">
        <v>42936</v>
      </c>
      <c r="B26" t="s">
        <v>12</v>
      </c>
      <c r="C26" t="s">
        <v>3</v>
      </c>
      <c r="D26" t="s">
        <v>14</v>
      </c>
      <c r="E26">
        <v>29</v>
      </c>
      <c r="F26">
        <v>12</v>
      </c>
      <c r="K26" s="3">
        <v>42839</v>
      </c>
      <c r="L26" t="s">
        <v>12</v>
      </c>
      <c r="M26" t="s">
        <v>3</v>
      </c>
      <c r="N26" t="s">
        <v>13</v>
      </c>
      <c r="O26">
        <v>20</v>
      </c>
      <c r="P26" t="s">
        <v>0</v>
      </c>
    </row>
    <row r="27" spans="1:16" x14ac:dyDescent="0.45">
      <c r="A27" s="3">
        <v>42947</v>
      </c>
      <c r="B27" t="s">
        <v>12</v>
      </c>
      <c r="C27" t="s">
        <v>3</v>
      </c>
      <c r="D27" t="s">
        <v>15</v>
      </c>
      <c r="E27">
        <v>6</v>
      </c>
      <c r="F27">
        <v>22</v>
      </c>
      <c r="K27" s="3">
        <v>42839</v>
      </c>
      <c r="L27" t="s">
        <v>12</v>
      </c>
      <c r="M27" t="s">
        <v>3</v>
      </c>
      <c r="N27" t="s">
        <v>13</v>
      </c>
      <c r="O27">
        <v>8</v>
      </c>
      <c r="P27" t="s">
        <v>1</v>
      </c>
    </row>
    <row r="28" spans="1:16" x14ac:dyDescent="0.45">
      <c r="A28" s="3">
        <v>42954</v>
      </c>
      <c r="B28" t="s">
        <v>18</v>
      </c>
      <c r="C28" t="s">
        <v>2</v>
      </c>
      <c r="D28" t="s">
        <v>13</v>
      </c>
      <c r="E28">
        <v>20</v>
      </c>
      <c r="F28">
        <v>10</v>
      </c>
      <c r="K28" s="3">
        <v>42846</v>
      </c>
      <c r="L28" t="s">
        <v>12</v>
      </c>
      <c r="M28" t="s">
        <v>3</v>
      </c>
      <c r="N28" t="s">
        <v>15</v>
      </c>
      <c r="O28">
        <v>28</v>
      </c>
      <c r="P28" t="s">
        <v>0</v>
      </c>
    </row>
    <row r="29" spans="1:16" x14ac:dyDescent="0.45">
      <c r="A29" s="3">
        <v>42965</v>
      </c>
      <c r="B29" t="s">
        <v>16</v>
      </c>
      <c r="C29" t="s">
        <v>5</v>
      </c>
      <c r="D29" t="s">
        <v>15</v>
      </c>
      <c r="E29">
        <v>4</v>
      </c>
      <c r="F29">
        <v>14</v>
      </c>
      <c r="K29" s="3">
        <v>42846</v>
      </c>
      <c r="L29" t="s">
        <v>12</v>
      </c>
      <c r="M29" t="s">
        <v>3</v>
      </c>
      <c r="N29" t="s">
        <v>15</v>
      </c>
      <c r="O29">
        <v>27</v>
      </c>
      <c r="P29" t="s">
        <v>1</v>
      </c>
    </row>
    <row r="30" spans="1:16" x14ac:dyDescent="0.45">
      <c r="A30" s="3">
        <v>42972</v>
      </c>
      <c r="B30" t="s">
        <v>12</v>
      </c>
      <c r="C30" t="s">
        <v>3</v>
      </c>
      <c r="D30" t="s">
        <v>15</v>
      </c>
      <c r="E30">
        <v>9</v>
      </c>
      <c r="F30">
        <v>3</v>
      </c>
      <c r="K30" s="3">
        <v>42857</v>
      </c>
      <c r="L30" t="s">
        <v>12</v>
      </c>
      <c r="M30" t="s">
        <v>2</v>
      </c>
      <c r="N30" t="s">
        <v>14</v>
      </c>
      <c r="O30">
        <v>4</v>
      </c>
      <c r="P30" t="s">
        <v>0</v>
      </c>
    </row>
    <row r="31" spans="1:16" x14ac:dyDescent="0.45">
      <c r="K31" s="3">
        <v>42857</v>
      </c>
      <c r="L31" t="s">
        <v>12</v>
      </c>
      <c r="M31" t="s">
        <v>2</v>
      </c>
      <c r="N31" t="s">
        <v>14</v>
      </c>
      <c r="O31">
        <v>6</v>
      </c>
      <c r="P31" t="s">
        <v>1</v>
      </c>
    </row>
    <row r="32" spans="1:16" x14ac:dyDescent="0.45">
      <c r="K32" s="3">
        <v>42864</v>
      </c>
      <c r="L32" t="s">
        <v>18</v>
      </c>
      <c r="M32" t="s">
        <v>2</v>
      </c>
      <c r="N32" t="s">
        <v>14</v>
      </c>
      <c r="O32">
        <v>37</v>
      </c>
      <c r="P32" t="s">
        <v>0</v>
      </c>
    </row>
    <row r="33" spans="11:16" x14ac:dyDescent="0.45">
      <c r="K33" s="3">
        <v>42864</v>
      </c>
      <c r="L33" t="s">
        <v>18</v>
      </c>
      <c r="M33" t="s">
        <v>2</v>
      </c>
      <c r="N33" t="s">
        <v>14</v>
      </c>
      <c r="O33">
        <v>22</v>
      </c>
      <c r="P33" t="s">
        <v>1</v>
      </c>
    </row>
    <row r="34" spans="11:16" x14ac:dyDescent="0.45">
      <c r="K34" s="3">
        <v>42875</v>
      </c>
      <c r="L34" t="s">
        <v>16</v>
      </c>
      <c r="M34" t="s">
        <v>5</v>
      </c>
      <c r="N34" t="s">
        <v>14</v>
      </c>
      <c r="O34">
        <v>17</v>
      </c>
      <c r="P34" t="s">
        <v>0</v>
      </c>
    </row>
    <row r="35" spans="11:16" x14ac:dyDescent="0.45">
      <c r="K35" s="3">
        <v>42875</v>
      </c>
      <c r="L35" t="s">
        <v>16</v>
      </c>
      <c r="M35" t="s">
        <v>5</v>
      </c>
      <c r="N35" t="s">
        <v>14</v>
      </c>
      <c r="O35">
        <v>9</v>
      </c>
      <c r="P35" t="s">
        <v>1</v>
      </c>
    </row>
    <row r="36" spans="11:16" x14ac:dyDescent="0.45">
      <c r="K36" s="3">
        <v>42882</v>
      </c>
      <c r="L36" t="s">
        <v>17</v>
      </c>
      <c r="M36" t="s">
        <v>3</v>
      </c>
      <c r="N36" t="s">
        <v>14</v>
      </c>
      <c r="O36">
        <v>13</v>
      </c>
      <c r="P36" t="s">
        <v>0</v>
      </c>
    </row>
    <row r="37" spans="11:16" x14ac:dyDescent="0.45">
      <c r="K37" s="3">
        <v>42882</v>
      </c>
      <c r="L37" t="s">
        <v>17</v>
      </c>
      <c r="M37" t="s">
        <v>3</v>
      </c>
      <c r="N37" t="s">
        <v>14</v>
      </c>
      <c r="O37">
        <v>3</v>
      </c>
      <c r="P37" t="s">
        <v>1</v>
      </c>
    </row>
    <row r="38" spans="11:16" x14ac:dyDescent="0.45">
      <c r="K38" s="3">
        <v>42893</v>
      </c>
      <c r="L38" t="s">
        <v>17</v>
      </c>
      <c r="M38" t="s">
        <v>3</v>
      </c>
      <c r="N38" t="s">
        <v>14</v>
      </c>
      <c r="O38">
        <v>37</v>
      </c>
      <c r="P38" t="s">
        <v>0</v>
      </c>
    </row>
    <row r="39" spans="11:16" x14ac:dyDescent="0.45">
      <c r="K39" s="3">
        <v>42893</v>
      </c>
      <c r="L39" t="s">
        <v>17</v>
      </c>
      <c r="M39" t="s">
        <v>3</v>
      </c>
      <c r="N39" t="s">
        <v>14</v>
      </c>
      <c r="O39">
        <v>13</v>
      </c>
      <c r="P39" t="s">
        <v>1</v>
      </c>
    </row>
    <row r="40" spans="11:16" x14ac:dyDescent="0.45">
      <c r="K40" s="3">
        <v>42900</v>
      </c>
      <c r="L40" t="s">
        <v>12</v>
      </c>
      <c r="M40" t="s">
        <v>3</v>
      </c>
      <c r="N40" t="s">
        <v>14</v>
      </c>
      <c r="O40">
        <v>14</v>
      </c>
      <c r="P40" t="s">
        <v>0</v>
      </c>
    </row>
    <row r="41" spans="11:16" x14ac:dyDescent="0.45">
      <c r="K41" s="3">
        <v>42900</v>
      </c>
      <c r="L41" t="s">
        <v>12</v>
      </c>
      <c r="M41" t="s">
        <v>3</v>
      </c>
      <c r="N41" t="s">
        <v>14</v>
      </c>
      <c r="O41">
        <v>38</v>
      </c>
      <c r="P41" t="s">
        <v>1</v>
      </c>
    </row>
    <row r="42" spans="11:16" x14ac:dyDescent="0.45">
      <c r="K42" s="3">
        <v>42911</v>
      </c>
      <c r="L42" t="s">
        <v>12</v>
      </c>
      <c r="M42" t="s">
        <v>3</v>
      </c>
      <c r="N42" t="s">
        <v>15</v>
      </c>
      <c r="O42">
        <v>18</v>
      </c>
      <c r="P42" t="s">
        <v>0</v>
      </c>
    </row>
    <row r="43" spans="11:16" x14ac:dyDescent="0.45">
      <c r="K43" s="3">
        <v>42911</v>
      </c>
      <c r="L43" t="s">
        <v>12</v>
      </c>
      <c r="M43" t="s">
        <v>3</v>
      </c>
      <c r="N43" t="s">
        <v>15</v>
      </c>
      <c r="O43">
        <v>20</v>
      </c>
      <c r="P43" t="s">
        <v>1</v>
      </c>
    </row>
    <row r="44" spans="11:16" x14ac:dyDescent="0.45">
      <c r="K44" s="3">
        <v>42918</v>
      </c>
      <c r="L44" t="s">
        <v>18</v>
      </c>
      <c r="M44" t="s">
        <v>2</v>
      </c>
      <c r="N44" t="s">
        <v>14</v>
      </c>
      <c r="O44">
        <v>34</v>
      </c>
      <c r="P44" t="s">
        <v>0</v>
      </c>
    </row>
    <row r="45" spans="11:16" x14ac:dyDescent="0.45">
      <c r="K45" s="3">
        <v>42918</v>
      </c>
      <c r="L45" t="s">
        <v>18</v>
      </c>
      <c r="M45" t="s">
        <v>2</v>
      </c>
      <c r="N45" t="s">
        <v>14</v>
      </c>
      <c r="O45">
        <v>25</v>
      </c>
      <c r="P45" t="s">
        <v>1</v>
      </c>
    </row>
    <row r="46" spans="11:16" x14ac:dyDescent="0.45">
      <c r="K46" s="3">
        <v>42929</v>
      </c>
      <c r="L46" t="s">
        <v>16</v>
      </c>
      <c r="M46" t="s">
        <v>2</v>
      </c>
      <c r="N46" t="s">
        <v>15</v>
      </c>
      <c r="O46">
        <v>15</v>
      </c>
      <c r="P46" t="s">
        <v>0</v>
      </c>
    </row>
    <row r="47" spans="11:16" x14ac:dyDescent="0.45">
      <c r="K47" s="3">
        <v>42929</v>
      </c>
      <c r="L47" t="s">
        <v>16</v>
      </c>
      <c r="M47" t="s">
        <v>2</v>
      </c>
      <c r="N47" t="s">
        <v>15</v>
      </c>
      <c r="O47">
        <v>25</v>
      </c>
      <c r="P47" t="s">
        <v>1</v>
      </c>
    </row>
    <row r="48" spans="11:16" x14ac:dyDescent="0.45">
      <c r="K48" s="3">
        <v>42936</v>
      </c>
      <c r="L48" t="s">
        <v>12</v>
      </c>
      <c r="M48" t="s">
        <v>3</v>
      </c>
      <c r="N48" t="s">
        <v>14</v>
      </c>
      <c r="O48">
        <v>29</v>
      </c>
      <c r="P48" t="s">
        <v>0</v>
      </c>
    </row>
    <row r="49" spans="11:16" x14ac:dyDescent="0.45">
      <c r="K49" s="3">
        <v>42936</v>
      </c>
      <c r="L49" t="s">
        <v>12</v>
      </c>
      <c r="M49" t="s">
        <v>3</v>
      </c>
      <c r="N49" t="s">
        <v>14</v>
      </c>
      <c r="O49">
        <v>12</v>
      </c>
      <c r="P49" t="s">
        <v>1</v>
      </c>
    </row>
    <row r="50" spans="11:16" x14ac:dyDescent="0.45">
      <c r="K50" s="3">
        <v>42947</v>
      </c>
      <c r="L50" t="s">
        <v>12</v>
      </c>
      <c r="M50" t="s">
        <v>3</v>
      </c>
      <c r="N50" t="s">
        <v>15</v>
      </c>
      <c r="O50">
        <v>6</v>
      </c>
      <c r="P50" t="s">
        <v>0</v>
      </c>
    </row>
    <row r="51" spans="11:16" x14ac:dyDescent="0.45">
      <c r="K51" s="3">
        <v>42947</v>
      </c>
      <c r="L51" t="s">
        <v>12</v>
      </c>
      <c r="M51" t="s">
        <v>3</v>
      </c>
      <c r="N51" t="s">
        <v>15</v>
      </c>
      <c r="O51">
        <v>22</v>
      </c>
      <c r="P51" t="s">
        <v>1</v>
      </c>
    </row>
    <row r="52" spans="11:16" x14ac:dyDescent="0.45">
      <c r="K52" s="3">
        <v>42954</v>
      </c>
      <c r="L52" t="s">
        <v>18</v>
      </c>
      <c r="M52" t="s">
        <v>2</v>
      </c>
      <c r="N52" t="s">
        <v>13</v>
      </c>
      <c r="O52">
        <v>20</v>
      </c>
      <c r="P52" t="s">
        <v>0</v>
      </c>
    </row>
    <row r="53" spans="11:16" x14ac:dyDescent="0.45">
      <c r="K53" s="3">
        <v>42954</v>
      </c>
      <c r="L53" t="s">
        <v>18</v>
      </c>
      <c r="M53" t="s">
        <v>2</v>
      </c>
      <c r="N53" t="s">
        <v>13</v>
      </c>
      <c r="O53">
        <v>10</v>
      </c>
      <c r="P53" t="s">
        <v>1</v>
      </c>
    </row>
    <row r="54" spans="11:16" x14ac:dyDescent="0.45">
      <c r="K54" s="3">
        <v>42965</v>
      </c>
      <c r="L54" t="s">
        <v>16</v>
      </c>
      <c r="M54" t="s">
        <v>5</v>
      </c>
      <c r="N54" t="s">
        <v>15</v>
      </c>
      <c r="O54">
        <v>4</v>
      </c>
      <c r="P54" t="s">
        <v>0</v>
      </c>
    </row>
    <row r="55" spans="11:16" x14ac:dyDescent="0.45">
      <c r="K55" s="3">
        <v>42965</v>
      </c>
      <c r="L55" t="s">
        <v>16</v>
      </c>
      <c r="M55" t="s">
        <v>5</v>
      </c>
      <c r="N55" t="s">
        <v>15</v>
      </c>
      <c r="O55">
        <v>14</v>
      </c>
      <c r="P55" t="s">
        <v>1</v>
      </c>
    </row>
    <row r="56" spans="11:16" x14ac:dyDescent="0.45">
      <c r="K56" s="3">
        <v>42972</v>
      </c>
      <c r="L56" t="s">
        <v>12</v>
      </c>
      <c r="M56" t="s">
        <v>3</v>
      </c>
      <c r="N56" t="s">
        <v>15</v>
      </c>
      <c r="O56">
        <v>9</v>
      </c>
      <c r="P56" t="s">
        <v>0</v>
      </c>
    </row>
    <row r="57" spans="11:16" x14ac:dyDescent="0.45">
      <c r="K57" s="3">
        <v>42972</v>
      </c>
      <c r="L57" t="s">
        <v>12</v>
      </c>
      <c r="M57" t="s">
        <v>3</v>
      </c>
      <c r="N57" t="s">
        <v>15</v>
      </c>
      <c r="O57">
        <v>3</v>
      </c>
      <c r="P57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4.25" x14ac:dyDescent="0.45"/>
  <cols>
    <col min="1" max="1" width="15.46484375" bestFit="1" customWidth="1"/>
    <col min="5" max="5" width="15.46484375" bestFit="1" customWidth="1"/>
  </cols>
  <sheetData>
    <row r="1" spans="1:5" s="5" customFormat="1" x14ac:dyDescent="0.45">
      <c r="A1" s="5" t="s">
        <v>599</v>
      </c>
      <c r="E1" s="5" t="s">
        <v>600</v>
      </c>
    </row>
    <row r="3" spans="1:5" x14ac:dyDescent="0.45">
      <c r="A3" t="s">
        <v>149</v>
      </c>
      <c r="E3" t="s">
        <v>175</v>
      </c>
    </row>
    <row r="4" spans="1:5" x14ac:dyDescent="0.45">
      <c r="A4" t="s">
        <v>175</v>
      </c>
      <c r="E4" t="s">
        <v>155</v>
      </c>
    </row>
    <row r="5" spans="1:5" x14ac:dyDescent="0.45">
      <c r="A5" t="s">
        <v>150</v>
      </c>
      <c r="E5" t="s">
        <v>176</v>
      </c>
    </row>
    <row r="6" spans="1:5" x14ac:dyDescent="0.45">
      <c r="A6" t="s">
        <v>151</v>
      </c>
      <c r="E6" t="s">
        <v>177</v>
      </c>
    </row>
    <row r="7" spans="1:5" x14ac:dyDescent="0.45">
      <c r="A7" t="s">
        <v>152</v>
      </c>
      <c r="E7" t="s">
        <v>167</v>
      </c>
    </row>
    <row r="8" spans="1:5" x14ac:dyDescent="0.45">
      <c r="A8" t="s">
        <v>153</v>
      </c>
      <c r="E8" t="s">
        <v>149</v>
      </c>
    </row>
    <row r="9" spans="1:5" x14ac:dyDescent="0.45">
      <c r="A9" t="s">
        <v>154</v>
      </c>
      <c r="E9" t="s">
        <v>150</v>
      </c>
    </row>
    <row r="10" spans="1:5" x14ac:dyDescent="0.45">
      <c r="A10" t="s">
        <v>155</v>
      </c>
      <c r="E10" t="s">
        <v>151</v>
      </c>
    </row>
    <row r="11" spans="1:5" x14ac:dyDescent="0.45">
      <c r="A11" t="s">
        <v>156</v>
      </c>
      <c r="E11" t="s">
        <v>152</v>
      </c>
    </row>
    <row r="12" spans="1:5" x14ac:dyDescent="0.45">
      <c r="A12" t="s">
        <v>157</v>
      </c>
      <c r="E12" t="s">
        <v>153</v>
      </c>
    </row>
    <row r="13" spans="1:5" x14ac:dyDescent="0.45">
      <c r="A13" t="s">
        <v>158</v>
      </c>
      <c r="E13" t="s">
        <v>154</v>
      </c>
    </row>
    <row r="14" spans="1:5" x14ac:dyDescent="0.45">
      <c r="A14" t="s">
        <v>159</v>
      </c>
      <c r="E14" t="s">
        <v>156</v>
      </c>
    </row>
    <row r="15" spans="1:5" x14ac:dyDescent="0.45">
      <c r="A15" t="s">
        <v>160</v>
      </c>
      <c r="E15" t="s">
        <v>157</v>
      </c>
    </row>
    <row r="16" spans="1:5" x14ac:dyDescent="0.45">
      <c r="A16" t="s">
        <v>161</v>
      </c>
      <c r="E16" t="s">
        <v>158</v>
      </c>
    </row>
    <row r="17" spans="1:5" x14ac:dyDescent="0.45">
      <c r="A17" t="s">
        <v>162</v>
      </c>
      <c r="E17" t="s">
        <v>159</v>
      </c>
    </row>
    <row r="18" spans="1:5" x14ac:dyDescent="0.45">
      <c r="A18" t="s">
        <v>176</v>
      </c>
      <c r="E18" t="s">
        <v>160</v>
      </c>
    </row>
    <row r="19" spans="1:5" x14ac:dyDescent="0.45">
      <c r="A19" t="s">
        <v>163</v>
      </c>
      <c r="E19" t="s">
        <v>161</v>
      </c>
    </row>
    <row r="20" spans="1:5" x14ac:dyDescent="0.45">
      <c r="A20" t="s">
        <v>164</v>
      </c>
      <c r="E20" t="s">
        <v>162</v>
      </c>
    </row>
    <row r="21" spans="1:5" x14ac:dyDescent="0.45">
      <c r="A21" t="s">
        <v>177</v>
      </c>
      <c r="E21" t="s">
        <v>163</v>
      </c>
    </row>
    <row r="22" spans="1:5" x14ac:dyDescent="0.45">
      <c r="A22" t="s">
        <v>165</v>
      </c>
      <c r="E22" t="s">
        <v>164</v>
      </c>
    </row>
    <row r="23" spans="1:5" x14ac:dyDescent="0.45">
      <c r="A23" t="s">
        <v>166</v>
      </c>
      <c r="E23" t="s">
        <v>165</v>
      </c>
    </row>
    <row r="24" spans="1:5" x14ac:dyDescent="0.45">
      <c r="A24" t="s">
        <v>167</v>
      </c>
      <c r="E24" t="s">
        <v>166</v>
      </c>
    </row>
    <row r="25" spans="1:5" x14ac:dyDescent="0.45">
      <c r="A25" t="s">
        <v>168</v>
      </c>
      <c r="E25" t="s">
        <v>168</v>
      </c>
    </row>
    <row r="26" spans="1:5" x14ac:dyDescent="0.45">
      <c r="A26" t="s">
        <v>169</v>
      </c>
      <c r="E26" t="s">
        <v>169</v>
      </c>
    </row>
    <row r="27" spans="1:5" x14ac:dyDescent="0.45">
      <c r="A27" t="s">
        <v>170</v>
      </c>
      <c r="E27" t="s">
        <v>170</v>
      </c>
    </row>
    <row r="28" spans="1:5" x14ac:dyDescent="0.45">
      <c r="A28" t="s">
        <v>171</v>
      </c>
      <c r="E28" t="s">
        <v>171</v>
      </c>
    </row>
    <row r="29" spans="1:5" x14ac:dyDescent="0.45">
      <c r="A29" t="s">
        <v>172</v>
      </c>
      <c r="E29" t="s">
        <v>172</v>
      </c>
    </row>
    <row r="30" spans="1:5" x14ac:dyDescent="0.45">
      <c r="A30" t="s">
        <v>173</v>
      </c>
      <c r="E30" t="s">
        <v>173</v>
      </c>
    </row>
    <row r="31" spans="1:5" x14ac:dyDescent="0.45">
      <c r="A31" t="s">
        <v>174</v>
      </c>
      <c r="E31" t="s">
        <v>174</v>
      </c>
    </row>
  </sheetData>
  <sortState ref="E3:E31">
    <sortCondition sortBy="cellColor" ref="E3:E31" dxfId="2"/>
  </sortState>
  <conditionalFormatting sqref="E3:E31">
    <cfRule type="containsText" dxfId="1" priority="2" operator="containsText" text="UFO">
      <formula>NOT(ISERROR(SEARCH("UFO",E3)))</formula>
    </cfRule>
  </conditionalFormatting>
  <conditionalFormatting sqref="E2:E1048576">
    <cfRule type="containsText" dxfId="0" priority="1" operator="containsText" text="UFO">
      <formula>NOT(ISERROR(SEARCH("UFO",E2)))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4.25" x14ac:dyDescent="0.45"/>
  <cols>
    <col min="1" max="1" width="20.9296875" bestFit="1" customWidth="1"/>
    <col min="2" max="7" width="12.6640625" customWidth="1"/>
  </cols>
  <sheetData>
    <row r="1" spans="1:7" x14ac:dyDescent="0.45">
      <c r="A1" s="5" t="s">
        <v>599</v>
      </c>
      <c r="B1" s="5"/>
      <c r="C1" s="5"/>
      <c r="D1" s="5"/>
      <c r="F1" s="5" t="s">
        <v>600</v>
      </c>
    </row>
    <row r="3" spans="1:7" x14ac:dyDescent="0.45">
      <c r="A3" t="s">
        <v>104</v>
      </c>
      <c r="F3" t="s">
        <v>20</v>
      </c>
      <c r="G3" t="s">
        <v>21</v>
      </c>
    </row>
    <row r="4" spans="1:7" x14ac:dyDescent="0.45">
      <c r="A4" t="s">
        <v>105</v>
      </c>
      <c r="F4" t="s">
        <v>22</v>
      </c>
      <c r="G4" t="s">
        <v>23</v>
      </c>
    </row>
    <row r="5" spans="1:7" x14ac:dyDescent="0.45">
      <c r="A5" t="s">
        <v>106</v>
      </c>
      <c r="F5" t="s">
        <v>24</v>
      </c>
      <c r="G5" t="s">
        <v>25</v>
      </c>
    </row>
    <row r="6" spans="1:7" x14ac:dyDescent="0.45">
      <c r="A6" t="s">
        <v>107</v>
      </c>
      <c r="F6" t="s">
        <v>26</v>
      </c>
      <c r="G6" t="s">
        <v>27</v>
      </c>
    </row>
    <row r="7" spans="1:7" x14ac:dyDescent="0.45">
      <c r="A7" t="s">
        <v>108</v>
      </c>
      <c r="F7" t="s">
        <v>28</v>
      </c>
      <c r="G7" t="s">
        <v>29</v>
      </c>
    </row>
    <row r="8" spans="1:7" x14ac:dyDescent="0.45">
      <c r="A8" t="s">
        <v>109</v>
      </c>
      <c r="F8" t="s">
        <v>30</v>
      </c>
      <c r="G8" t="s">
        <v>31</v>
      </c>
    </row>
    <row r="9" spans="1:7" x14ac:dyDescent="0.45">
      <c r="A9" t="s">
        <v>110</v>
      </c>
      <c r="F9" t="s">
        <v>32</v>
      </c>
      <c r="G9" t="s">
        <v>33</v>
      </c>
    </row>
    <row r="10" spans="1:7" x14ac:dyDescent="0.45">
      <c r="A10" t="s">
        <v>111</v>
      </c>
      <c r="F10" t="s">
        <v>34</v>
      </c>
      <c r="G10" t="s">
        <v>35</v>
      </c>
    </row>
    <row r="11" spans="1:7" x14ac:dyDescent="0.45">
      <c r="A11" t="s">
        <v>112</v>
      </c>
      <c r="F11" t="s">
        <v>36</v>
      </c>
      <c r="G11" t="s">
        <v>37</v>
      </c>
    </row>
    <row r="12" spans="1:7" x14ac:dyDescent="0.45">
      <c r="A12" t="s">
        <v>113</v>
      </c>
      <c r="F12" t="s">
        <v>38</v>
      </c>
      <c r="G12" t="s">
        <v>39</v>
      </c>
    </row>
    <row r="13" spans="1:7" x14ac:dyDescent="0.45">
      <c r="A13" t="s">
        <v>114</v>
      </c>
      <c r="F13" t="s">
        <v>40</v>
      </c>
      <c r="G13" t="s">
        <v>41</v>
      </c>
    </row>
    <row r="14" spans="1:7" x14ac:dyDescent="0.45">
      <c r="A14" t="s">
        <v>115</v>
      </c>
      <c r="F14" t="s">
        <v>42</v>
      </c>
      <c r="G14" t="s">
        <v>43</v>
      </c>
    </row>
    <row r="15" spans="1:7" x14ac:dyDescent="0.45">
      <c r="A15" t="s">
        <v>116</v>
      </c>
      <c r="F15" t="s">
        <v>44</v>
      </c>
      <c r="G15" t="s">
        <v>45</v>
      </c>
    </row>
    <row r="16" spans="1:7" x14ac:dyDescent="0.45">
      <c r="A16" t="s">
        <v>117</v>
      </c>
      <c r="F16" t="s">
        <v>46</v>
      </c>
      <c r="G16" t="s">
        <v>47</v>
      </c>
    </row>
    <row r="17" spans="1:7" x14ac:dyDescent="0.45">
      <c r="A17" t="s">
        <v>118</v>
      </c>
      <c r="F17" t="s">
        <v>48</v>
      </c>
      <c r="G17" t="s">
        <v>49</v>
      </c>
    </row>
    <row r="18" spans="1:7" x14ac:dyDescent="0.45">
      <c r="A18" t="s">
        <v>119</v>
      </c>
      <c r="F18" t="s">
        <v>50</v>
      </c>
      <c r="G18" t="s">
        <v>51</v>
      </c>
    </row>
    <row r="19" spans="1:7" x14ac:dyDescent="0.45">
      <c r="A19" t="s">
        <v>120</v>
      </c>
      <c r="F19" t="s">
        <v>52</v>
      </c>
      <c r="G19" t="s">
        <v>53</v>
      </c>
    </row>
    <row r="20" spans="1:7" x14ac:dyDescent="0.45">
      <c r="A20" t="s">
        <v>121</v>
      </c>
      <c r="F20" t="s">
        <v>54</v>
      </c>
      <c r="G20" t="s">
        <v>55</v>
      </c>
    </row>
    <row r="21" spans="1:7" x14ac:dyDescent="0.45">
      <c r="A21" t="s">
        <v>122</v>
      </c>
      <c r="F21" t="s">
        <v>56</v>
      </c>
      <c r="G21" t="s">
        <v>57</v>
      </c>
    </row>
    <row r="22" spans="1:7" x14ac:dyDescent="0.45">
      <c r="A22" t="s">
        <v>123</v>
      </c>
      <c r="F22" t="s">
        <v>58</v>
      </c>
      <c r="G22" t="s">
        <v>59</v>
      </c>
    </row>
    <row r="23" spans="1:7" x14ac:dyDescent="0.45">
      <c r="A23" t="s">
        <v>124</v>
      </c>
      <c r="F23" t="s">
        <v>60</v>
      </c>
      <c r="G23" t="s">
        <v>61</v>
      </c>
    </row>
    <row r="24" spans="1:7" x14ac:dyDescent="0.45">
      <c r="A24" t="s">
        <v>125</v>
      </c>
      <c r="F24" t="s">
        <v>62</v>
      </c>
      <c r="G24" t="s">
        <v>63</v>
      </c>
    </row>
    <row r="25" spans="1:7" x14ac:dyDescent="0.45">
      <c r="A25" t="s">
        <v>126</v>
      </c>
      <c r="F25" t="s">
        <v>64</v>
      </c>
      <c r="G25" t="s">
        <v>65</v>
      </c>
    </row>
    <row r="26" spans="1:7" x14ac:dyDescent="0.45">
      <c r="A26" t="s">
        <v>127</v>
      </c>
      <c r="F26" t="s">
        <v>66</v>
      </c>
      <c r="G26" t="s">
        <v>67</v>
      </c>
    </row>
    <row r="27" spans="1:7" x14ac:dyDescent="0.45">
      <c r="A27" t="s">
        <v>128</v>
      </c>
      <c r="F27" t="s">
        <v>68</v>
      </c>
      <c r="G27" t="s">
        <v>69</v>
      </c>
    </row>
    <row r="28" spans="1:7" x14ac:dyDescent="0.45">
      <c r="A28" t="s">
        <v>129</v>
      </c>
      <c r="F28" t="s">
        <v>102</v>
      </c>
      <c r="G28" t="s">
        <v>103</v>
      </c>
    </row>
    <row r="29" spans="1:7" x14ac:dyDescent="0.45">
      <c r="A29" t="s">
        <v>130</v>
      </c>
      <c r="F29" t="s">
        <v>70</v>
      </c>
      <c r="G29" t="s">
        <v>71</v>
      </c>
    </row>
    <row r="30" spans="1:7" x14ac:dyDescent="0.45">
      <c r="A30" t="s">
        <v>131</v>
      </c>
      <c r="F30" t="s">
        <v>72</v>
      </c>
      <c r="G30" t="s">
        <v>73</v>
      </c>
    </row>
    <row r="31" spans="1:7" x14ac:dyDescent="0.45">
      <c r="A31" t="s">
        <v>132</v>
      </c>
      <c r="F31" t="s">
        <v>74</v>
      </c>
      <c r="G31" t="s">
        <v>75</v>
      </c>
    </row>
    <row r="32" spans="1:7" x14ac:dyDescent="0.45">
      <c r="A32" t="s">
        <v>133</v>
      </c>
      <c r="F32" t="s">
        <v>76</v>
      </c>
      <c r="G32" t="s">
        <v>77</v>
      </c>
    </row>
    <row r="33" spans="1:7" x14ac:dyDescent="0.45">
      <c r="A33" t="s">
        <v>134</v>
      </c>
      <c r="F33" t="s">
        <v>78</v>
      </c>
      <c r="G33" t="s">
        <v>79</v>
      </c>
    </row>
    <row r="34" spans="1:7" x14ac:dyDescent="0.45">
      <c r="A34" t="s">
        <v>135</v>
      </c>
      <c r="F34" t="s">
        <v>80</v>
      </c>
      <c r="G34" t="s">
        <v>81</v>
      </c>
    </row>
    <row r="35" spans="1:7" x14ac:dyDescent="0.45">
      <c r="A35" t="s">
        <v>136</v>
      </c>
      <c r="F35" t="s">
        <v>82</v>
      </c>
      <c r="G35" t="s">
        <v>23</v>
      </c>
    </row>
    <row r="36" spans="1:7" x14ac:dyDescent="0.45">
      <c r="A36" t="s">
        <v>137</v>
      </c>
      <c r="F36" t="s">
        <v>82</v>
      </c>
      <c r="G36" t="s">
        <v>63</v>
      </c>
    </row>
    <row r="37" spans="1:7" x14ac:dyDescent="0.45">
      <c r="A37" t="s">
        <v>138</v>
      </c>
      <c r="F37" t="s">
        <v>83</v>
      </c>
      <c r="G37" t="s">
        <v>84</v>
      </c>
    </row>
    <row r="38" spans="1:7" x14ac:dyDescent="0.45">
      <c r="A38" t="s">
        <v>139</v>
      </c>
      <c r="F38" t="s">
        <v>85</v>
      </c>
      <c r="G38" t="s">
        <v>86</v>
      </c>
    </row>
    <row r="39" spans="1:7" x14ac:dyDescent="0.45">
      <c r="A39" t="s">
        <v>140</v>
      </c>
      <c r="F39" t="s">
        <v>87</v>
      </c>
      <c r="G39" t="s">
        <v>88</v>
      </c>
    </row>
    <row r="40" spans="1:7" x14ac:dyDescent="0.45">
      <c r="A40" t="s">
        <v>141</v>
      </c>
      <c r="F40" t="s">
        <v>89</v>
      </c>
      <c r="G40" t="s">
        <v>90</v>
      </c>
    </row>
    <row r="41" spans="1:7" x14ac:dyDescent="0.45">
      <c r="A41" t="s">
        <v>142</v>
      </c>
      <c r="F41" t="s">
        <v>91</v>
      </c>
      <c r="G41" t="s">
        <v>23</v>
      </c>
    </row>
    <row r="42" spans="1:7" x14ac:dyDescent="0.45">
      <c r="A42" t="s">
        <v>143</v>
      </c>
      <c r="F42" t="s">
        <v>92</v>
      </c>
      <c r="G42" t="s">
        <v>23</v>
      </c>
    </row>
    <row r="43" spans="1:7" x14ac:dyDescent="0.45">
      <c r="A43" t="s">
        <v>144</v>
      </c>
      <c r="F43" t="s">
        <v>93</v>
      </c>
      <c r="G43" t="s">
        <v>94</v>
      </c>
    </row>
    <row r="44" spans="1:7" x14ac:dyDescent="0.45">
      <c r="A44" t="s">
        <v>145</v>
      </c>
      <c r="F44" t="s">
        <v>95</v>
      </c>
      <c r="G44" t="s">
        <v>96</v>
      </c>
    </row>
    <row r="45" spans="1:7" x14ac:dyDescent="0.45">
      <c r="A45" t="s">
        <v>146</v>
      </c>
      <c r="F45" t="s">
        <v>95</v>
      </c>
      <c r="G45" t="s">
        <v>101</v>
      </c>
    </row>
    <row r="46" spans="1:7" x14ac:dyDescent="0.45">
      <c r="A46" t="s">
        <v>147</v>
      </c>
      <c r="F46" t="s">
        <v>97</v>
      </c>
      <c r="G46" t="s">
        <v>98</v>
      </c>
    </row>
    <row r="47" spans="1:7" x14ac:dyDescent="0.45">
      <c r="A47" t="s">
        <v>148</v>
      </c>
      <c r="F47" t="s">
        <v>99</v>
      </c>
      <c r="G47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/>
  </sheetViews>
  <sheetFormatPr defaultRowHeight="14.25" x14ac:dyDescent="0.45"/>
  <cols>
    <col min="1" max="2" width="12.6640625" customWidth="1"/>
    <col min="4" max="7" width="12.6640625" customWidth="1"/>
    <col min="8" max="8" width="20.9296875" bestFit="1" customWidth="1"/>
    <col min="9" max="9" width="12.6640625" customWidth="1"/>
  </cols>
  <sheetData>
    <row r="1" spans="1:8" x14ac:dyDescent="0.45">
      <c r="A1" s="5" t="s">
        <v>599</v>
      </c>
      <c r="B1" s="5"/>
      <c r="C1" s="5"/>
      <c r="D1" s="5"/>
      <c r="H1" s="5" t="s">
        <v>600</v>
      </c>
    </row>
    <row r="3" spans="1:8" x14ac:dyDescent="0.45">
      <c r="A3" t="s">
        <v>20</v>
      </c>
      <c r="B3" t="s">
        <v>21</v>
      </c>
      <c r="H3" t="s">
        <v>104</v>
      </c>
    </row>
    <row r="4" spans="1:8" x14ac:dyDescent="0.45">
      <c r="A4" t="s">
        <v>22</v>
      </c>
      <c r="B4" t="s">
        <v>23</v>
      </c>
      <c r="H4" t="s">
        <v>105</v>
      </c>
    </row>
    <row r="5" spans="1:8" x14ac:dyDescent="0.45">
      <c r="A5" t="s">
        <v>24</v>
      </c>
      <c r="B5" t="s">
        <v>25</v>
      </c>
      <c r="H5" t="s">
        <v>106</v>
      </c>
    </row>
    <row r="6" spans="1:8" x14ac:dyDescent="0.45">
      <c r="A6" t="s">
        <v>26</v>
      </c>
      <c r="B6" t="s">
        <v>27</v>
      </c>
      <c r="H6" t="s">
        <v>107</v>
      </c>
    </row>
    <row r="7" spans="1:8" x14ac:dyDescent="0.45">
      <c r="A7" t="s">
        <v>28</v>
      </c>
      <c r="B7" t="s">
        <v>29</v>
      </c>
      <c r="H7" t="s">
        <v>108</v>
      </c>
    </row>
    <row r="8" spans="1:8" x14ac:dyDescent="0.45">
      <c r="A8" t="s">
        <v>30</v>
      </c>
      <c r="B8" t="s">
        <v>31</v>
      </c>
      <c r="H8" t="s">
        <v>109</v>
      </c>
    </row>
    <row r="9" spans="1:8" x14ac:dyDescent="0.45">
      <c r="A9" t="s">
        <v>32</v>
      </c>
      <c r="B9" t="s">
        <v>33</v>
      </c>
      <c r="H9" t="s">
        <v>110</v>
      </c>
    </row>
    <row r="10" spans="1:8" x14ac:dyDescent="0.45">
      <c r="A10" t="s">
        <v>34</v>
      </c>
      <c r="B10" t="s">
        <v>35</v>
      </c>
      <c r="H10" t="s">
        <v>111</v>
      </c>
    </row>
    <row r="11" spans="1:8" x14ac:dyDescent="0.45">
      <c r="A11" t="s">
        <v>36</v>
      </c>
      <c r="B11" t="s">
        <v>37</v>
      </c>
      <c r="H11" t="s">
        <v>112</v>
      </c>
    </row>
    <row r="12" spans="1:8" x14ac:dyDescent="0.45">
      <c r="A12" t="s">
        <v>38</v>
      </c>
      <c r="B12" t="s">
        <v>39</v>
      </c>
      <c r="H12" t="s">
        <v>113</v>
      </c>
    </row>
    <row r="13" spans="1:8" x14ac:dyDescent="0.45">
      <c r="A13" t="s">
        <v>40</v>
      </c>
      <c r="B13" t="s">
        <v>41</v>
      </c>
      <c r="H13" t="s">
        <v>114</v>
      </c>
    </row>
    <row r="14" spans="1:8" x14ac:dyDescent="0.45">
      <c r="A14" t="s">
        <v>42</v>
      </c>
      <c r="B14" t="s">
        <v>43</v>
      </c>
      <c r="H14" t="s">
        <v>115</v>
      </c>
    </row>
    <row r="15" spans="1:8" x14ac:dyDescent="0.45">
      <c r="A15" t="s">
        <v>44</v>
      </c>
      <c r="B15" t="s">
        <v>45</v>
      </c>
      <c r="H15" t="s">
        <v>116</v>
      </c>
    </row>
    <row r="18" spans="1:8" x14ac:dyDescent="0.45">
      <c r="A18" t="s">
        <v>178</v>
      </c>
      <c r="B18" t="s">
        <v>179</v>
      </c>
      <c r="C18" t="s">
        <v>180</v>
      </c>
      <c r="D18">
        <v>96522</v>
      </c>
      <c r="H18" t="str">
        <f>A18&amp;", "&amp;B18&amp;", "&amp;C18&amp;"  "&amp;D18</f>
        <v>711-2880 Nulla St., Mankato, Mississippi  96522</v>
      </c>
    </row>
    <row r="19" spans="1:8" x14ac:dyDescent="0.45">
      <c r="A19" t="s">
        <v>181</v>
      </c>
      <c r="B19" t="s">
        <v>56</v>
      </c>
      <c r="C19" t="s">
        <v>182</v>
      </c>
      <c r="D19">
        <v>20620</v>
      </c>
      <c r="H19" t="str">
        <f t="shared" ref="H19:H82" si="0">A19&amp;", "&amp;B19&amp;", "&amp;C19&amp;"  "&amp;D19</f>
        <v>P.O. Box 283 8562 Fusce Rd., Frederick, Nebraska  20620</v>
      </c>
    </row>
    <row r="20" spans="1:8" x14ac:dyDescent="0.45">
      <c r="A20" t="s">
        <v>183</v>
      </c>
      <c r="B20" t="s">
        <v>184</v>
      </c>
      <c r="C20" t="s">
        <v>185</v>
      </c>
      <c r="D20">
        <v>11523</v>
      </c>
      <c r="H20" t="str">
        <f t="shared" si="0"/>
        <v>606-3727 Ullamcorper. Street, Roseville, NH  11523</v>
      </c>
    </row>
    <row r="21" spans="1:8" x14ac:dyDescent="0.45">
      <c r="A21" t="s">
        <v>186</v>
      </c>
      <c r="B21" t="s">
        <v>187</v>
      </c>
      <c r="C21" t="s">
        <v>188</v>
      </c>
      <c r="D21">
        <v>39531</v>
      </c>
      <c r="H21" t="str">
        <f t="shared" si="0"/>
        <v>Ap #867-859 Sit Rd., Azusa, New York  39531</v>
      </c>
    </row>
    <row r="22" spans="1:8" x14ac:dyDescent="0.45">
      <c r="A22" t="s">
        <v>189</v>
      </c>
      <c r="B22" t="s">
        <v>190</v>
      </c>
      <c r="C22" t="s">
        <v>191</v>
      </c>
      <c r="D22">
        <v>47096</v>
      </c>
      <c r="H22" t="str">
        <f t="shared" si="0"/>
        <v>7292 Dictum Av., San Antonio, MI  47096</v>
      </c>
    </row>
    <row r="23" spans="1:8" x14ac:dyDescent="0.45">
      <c r="A23" t="s">
        <v>192</v>
      </c>
      <c r="B23" t="s">
        <v>193</v>
      </c>
      <c r="C23" t="s">
        <v>194</v>
      </c>
      <c r="D23">
        <v>10855</v>
      </c>
      <c r="H23" t="str">
        <f t="shared" si="0"/>
        <v>Ap #651-8679 Sodales Av., Tamuning, PA  10855</v>
      </c>
    </row>
    <row r="24" spans="1:8" x14ac:dyDescent="0.45">
      <c r="A24" t="s">
        <v>195</v>
      </c>
      <c r="B24" t="s">
        <v>196</v>
      </c>
      <c r="C24" t="s">
        <v>197</v>
      </c>
      <c r="D24">
        <v>82190</v>
      </c>
      <c r="H24" t="str">
        <f t="shared" si="0"/>
        <v>191-103 Integer Rd., Corona, New Mexico  82190</v>
      </c>
    </row>
    <row r="25" spans="1:8" x14ac:dyDescent="0.45">
      <c r="A25" t="s">
        <v>198</v>
      </c>
      <c r="B25" t="s">
        <v>199</v>
      </c>
      <c r="C25" t="s">
        <v>200</v>
      </c>
      <c r="D25">
        <v>12482</v>
      </c>
      <c r="H25" t="str">
        <f t="shared" si="0"/>
        <v>P.O. Box 887 2508 Dolor. Av., Muskegon, KY  12482</v>
      </c>
    </row>
    <row r="26" spans="1:8" x14ac:dyDescent="0.45">
      <c r="A26" t="s">
        <v>201</v>
      </c>
      <c r="B26" t="s">
        <v>202</v>
      </c>
      <c r="C26" t="s">
        <v>191</v>
      </c>
      <c r="D26">
        <v>67708</v>
      </c>
      <c r="H26" t="str">
        <f t="shared" si="0"/>
        <v>511-5762 At Rd., Chelsea, MI  67708</v>
      </c>
    </row>
    <row r="27" spans="1:8" x14ac:dyDescent="0.45">
      <c r="A27" t="s">
        <v>203</v>
      </c>
      <c r="B27" t="s">
        <v>204</v>
      </c>
      <c r="C27" t="s">
        <v>205</v>
      </c>
      <c r="D27">
        <v>98804</v>
      </c>
      <c r="H27" t="str">
        <f t="shared" si="0"/>
        <v>935-9940 Tortor. Street, Santa Rosa, MN  98804</v>
      </c>
    </row>
    <row r="28" spans="1:8" x14ac:dyDescent="0.45">
      <c r="A28" t="s">
        <v>206</v>
      </c>
      <c r="B28" t="s">
        <v>207</v>
      </c>
      <c r="C28" t="s">
        <v>200</v>
      </c>
      <c r="D28">
        <v>69409</v>
      </c>
      <c r="H28" t="str">
        <f t="shared" si="0"/>
        <v>P.O. Box 929 4189 Nunc Road, Lebanon, KY  69409</v>
      </c>
    </row>
    <row r="29" spans="1:8" x14ac:dyDescent="0.45">
      <c r="A29" t="s">
        <v>208</v>
      </c>
      <c r="B29" t="s">
        <v>209</v>
      </c>
      <c r="C29" t="s">
        <v>210</v>
      </c>
      <c r="D29">
        <v>24975</v>
      </c>
      <c r="H29" t="str">
        <f t="shared" si="0"/>
        <v>5587 Nunc. Avenue, Erie Rhode, Island  24975</v>
      </c>
    </row>
    <row r="30" spans="1:8" x14ac:dyDescent="0.45">
      <c r="A30" t="s">
        <v>211</v>
      </c>
      <c r="B30" t="s">
        <v>212</v>
      </c>
      <c r="C30" t="s">
        <v>213</v>
      </c>
      <c r="D30">
        <v>38100</v>
      </c>
      <c r="H30" t="str">
        <f t="shared" si="0"/>
        <v>Ap #696-3279 Viverra. Avenue, Latrobe, DE  38100</v>
      </c>
    </row>
    <row r="31" spans="1:8" x14ac:dyDescent="0.45">
      <c r="A31" t="s">
        <v>214</v>
      </c>
      <c r="B31" t="s">
        <v>215</v>
      </c>
      <c r="C31" t="s">
        <v>216</v>
      </c>
      <c r="D31">
        <v>45149</v>
      </c>
      <c r="H31" t="str">
        <f t="shared" si="0"/>
        <v>P.O. Box 132 1599 Curabitur Rd., Bandera, South Dakota  45149</v>
      </c>
    </row>
    <row r="32" spans="1:8" x14ac:dyDescent="0.45">
      <c r="A32" t="s">
        <v>217</v>
      </c>
      <c r="B32" t="s">
        <v>218</v>
      </c>
      <c r="C32" t="s">
        <v>219</v>
      </c>
      <c r="D32">
        <v>49854</v>
      </c>
      <c r="H32" t="str">
        <f t="shared" si="0"/>
        <v>347-7666 Iaculis St., Woodruff, SC  49854</v>
      </c>
    </row>
    <row r="33" spans="1:8" x14ac:dyDescent="0.45">
      <c r="A33" t="s">
        <v>220</v>
      </c>
      <c r="B33" t="s">
        <v>221</v>
      </c>
      <c r="C33" t="s">
        <v>222</v>
      </c>
      <c r="D33">
        <v>19253</v>
      </c>
      <c r="H33" t="str">
        <f t="shared" si="0"/>
        <v>666-4366 Lacinia Avenue, Idaho Falls, Ohio  19253</v>
      </c>
    </row>
    <row r="34" spans="1:8" x14ac:dyDescent="0.45">
      <c r="A34" t="s">
        <v>223</v>
      </c>
      <c r="B34" t="s">
        <v>224</v>
      </c>
      <c r="C34" t="s">
        <v>225</v>
      </c>
      <c r="D34">
        <v>29130</v>
      </c>
      <c r="H34" t="str">
        <f t="shared" si="0"/>
        <v>P.O. Box 147 2546 Sociosqu Rd., Bethlehem, Utah  29130</v>
      </c>
    </row>
    <row r="35" spans="1:8" x14ac:dyDescent="0.45">
      <c r="A35" t="s">
        <v>226</v>
      </c>
      <c r="B35" t="s">
        <v>227</v>
      </c>
      <c r="C35" t="s">
        <v>228</v>
      </c>
      <c r="D35">
        <v>92890</v>
      </c>
      <c r="H35" t="str">
        <f t="shared" si="0"/>
        <v>557-6308 Lacinia Road, San Bernardino, ND  92890</v>
      </c>
    </row>
    <row r="36" spans="1:8" x14ac:dyDescent="0.45">
      <c r="A36" t="s">
        <v>229</v>
      </c>
      <c r="B36" t="s">
        <v>230</v>
      </c>
      <c r="C36" t="s">
        <v>231</v>
      </c>
      <c r="D36">
        <v>93373</v>
      </c>
      <c r="H36" t="str">
        <f t="shared" si="0"/>
        <v>Ap #285-7193 Ullamcorper Avenue, Amesbury, HI  93373</v>
      </c>
    </row>
    <row r="37" spans="1:8" x14ac:dyDescent="0.45">
      <c r="A37" t="s">
        <v>232</v>
      </c>
      <c r="B37" t="s">
        <v>233</v>
      </c>
      <c r="C37" t="s">
        <v>234</v>
      </c>
      <c r="D37">
        <v>20783</v>
      </c>
      <c r="H37" t="str">
        <f t="shared" si="0"/>
        <v>5543 Aliquet St., Fort Dodge, GA  20783</v>
      </c>
    </row>
    <row r="38" spans="1:8" x14ac:dyDescent="0.45">
      <c r="A38" t="s">
        <v>235</v>
      </c>
      <c r="B38" t="s">
        <v>236</v>
      </c>
      <c r="C38" t="s">
        <v>222</v>
      </c>
      <c r="D38">
        <v>90255</v>
      </c>
      <c r="H38" t="str">
        <f t="shared" si="0"/>
        <v>5037 Diam Rd., Daly City, Ohio  90255</v>
      </c>
    </row>
    <row r="39" spans="1:8" x14ac:dyDescent="0.45">
      <c r="A39" t="s">
        <v>237</v>
      </c>
      <c r="B39" t="s">
        <v>238</v>
      </c>
      <c r="C39" t="s">
        <v>239</v>
      </c>
      <c r="D39">
        <v>37547</v>
      </c>
      <c r="H39" t="str">
        <f t="shared" si="0"/>
        <v>6351 Fringilla Avenue, Gardena, Colorado  37547</v>
      </c>
    </row>
    <row r="40" spans="1:8" x14ac:dyDescent="0.45">
      <c r="A40" t="s">
        <v>240</v>
      </c>
      <c r="B40" t="s">
        <v>241</v>
      </c>
      <c r="C40" t="s">
        <v>242</v>
      </c>
      <c r="D40">
        <v>48432</v>
      </c>
      <c r="H40" t="str">
        <f t="shared" si="0"/>
        <v>935-1670 Neque. St., Centennial, Delaware  48432</v>
      </c>
    </row>
    <row r="41" spans="1:8" x14ac:dyDescent="0.45">
      <c r="A41" t="s">
        <v>243</v>
      </c>
      <c r="B41" t="s">
        <v>244</v>
      </c>
      <c r="C41" t="s">
        <v>245</v>
      </c>
      <c r="D41">
        <v>58563</v>
      </c>
      <c r="H41" t="str">
        <f t="shared" si="0"/>
        <v>414-7533 Non Rd., Miami Beach, North Dakota  58563</v>
      </c>
    </row>
    <row r="42" spans="1:8" x14ac:dyDescent="0.45">
      <c r="A42" t="s">
        <v>246</v>
      </c>
      <c r="B42" t="s">
        <v>247</v>
      </c>
      <c r="C42" t="s">
        <v>248</v>
      </c>
      <c r="D42">
        <v>93479</v>
      </c>
      <c r="H42" t="str">
        <f t="shared" si="0"/>
        <v>778-9383 Suspendisse Av., Weirton, IN  93479</v>
      </c>
    </row>
    <row r="43" spans="1:8" x14ac:dyDescent="0.45">
      <c r="A43" t="s">
        <v>249</v>
      </c>
      <c r="B43" t="s">
        <v>250</v>
      </c>
      <c r="C43" t="s">
        <v>251</v>
      </c>
      <c r="D43">
        <v>43526</v>
      </c>
      <c r="H43" t="str">
        <f t="shared" si="0"/>
        <v>313 Pellentesque Ave, Villa Park, Hawaii  43526</v>
      </c>
    </row>
    <row r="44" spans="1:8" x14ac:dyDescent="0.45">
      <c r="A44" t="s">
        <v>252</v>
      </c>
      <c r="B44" t="s">
        <v>253</v>
      </c>
      <c r="C44" t="s">
        <v>254</v>
      </c>
      <c r="D44">
        <v>95302</v>
      </c>
      <c r="H44" t="str">
        <f t="shared" si="0"/>
        <v>3476 Aliquet. Ave, Minot, AZ  95302</v>
      </c>
    </row>
    <row r="45" spans="1:8" x14ac:dyDescent="0.45">
      <c r="A45" t="s">
        <v>255</v>
      </c>
      <c r="B45" t="s">
        <v>256</v>
      </c>
      <c r="C45" t="s">
        <v>257</v>
      </c>
      <c r="D45">
        <v>29738</v>
      </c>
      <c r="H45" t="str">
        <f t="shared" si="0"/>
        <v>P.O. Box 902 3472 Ullamcorper Street, Lynchburg, DC  29738</v>
      </c>
    </row>
    <row r="46" spans="1:8" x14ac:dyDescent="0.45">
      <c r="A46" t="s">
        <v>258</v>
      </c>
      <c r="B46" t="s">
        <v>259</v>
      </c>
      <c r="C46" t="s">
        <v>260</v>
      </c>
      <c r="D46">
        <v>54886</v>
      </c>
      <c r="H46" t="str">
        <f t="shared" si="0"/>
        <v>Ap #443-336 Ullamcorper. Street, Visalia, VA  54886</v>
      </c>
    </row>
    <row r="47" spans="1:8" x14ac:dyDescent="0.45">
      <c r="A47" t="s">
        <v>261</v>
      </c>
      <c r="B47" t="s">
        <v>262</v>
      </c>
      <c r="C47" t="s">
        <v>263</v>
      </c>
      <c r="D47">
        <v>77373</v>
      </c>
      <c r="H47" t="str">
        <f t="shared" si="0"/>
        <v>574-8633 Arcu Street, San Fernando, ID  77373</v>
      </c>
    </row>
    <row r="48" spans="1:8" x14ac:dyDescent="0.45">
      <c r="A48" t="s">
        <v>264</v>
      </c>
      <c r="B48" t="s">
        <v>265</v>
      </c>
      <c r="C48" t="s">
        <v>266</v>
      </c>
      <c r="D48">
        <v>11292</v>
      </c>
      <c r="H48" t="str">
        <f t="shared" si="0"/>
        <v>9291 Proin Road, Lake Charles, Maine  11292</v>
      </c>
    </row>
    <row r="49" spans="1:8" x14ac:dyDescent="0.45">
      <c r="A49" t="s">
        <v>267</v>
      </c>
      <c r="B49" t="s">
        <v>268</v>
      </c>
      <c r="C49" t="s">
        <v>197</v>
      </c>
      <c r="D49">
        <v>73585</v>
      </c>
      <c r="H49" t="str">
        <f t="shared" si="0"/>
        <v>Ap #643-7006 Risus St., Beaumont, New Mexico  73585</v>
      </c>
    </row>
    <row r="50" spans="1:8" x14ac:dyDescent="0.45">
      <c r="A50" t="s">
        <v>269</v>
      </c>
      <c r="B50" t="s">
        <v>270</v>
      </c>
      <c r="C50" t="s">
        <v>271</v>
      </c>
      <c r="D50">
        <v>87535</v>
      </c>
      <c r="H50" t="str">
        <f t="shared" si="0"/>
        <v>737-2580 At Street, Independence, Texas  87535</v>
      </c>
    </row>
    <row r="51" spans="1:8" x14ac:dyDescent="0.45">
      <c r="A51" t="s">
        <v>272</v>
      </c>
      <c r="B51" t="s">
        <v>273</v>
      </c>
      <c r="C51" t="s">
        <v>274</v>
      </c>
      <c r="D51">
        <v>77382</v>
      </c>
      <c r="H51" t="str">
        <f t="shared" si="0"/>
        <v>1011 Malesuada Road, Moscow, Kentucky  77382</v>
      </c>
    </row>
    <row r="52" spans="1:8" x14ac:dyDescent="0.45">
      <c r="A52" t="s">
        <v>275</v>
      </c>
      <c r="B52" t="s">
        <v>276</v>
      </c>
      <c r="C52" t="s">
        <v>277</v>
      </c>
      <c r="D52">
        <v>35282</v>
      </c>
      <c r="H52" t="str">
        <f t="shared" si="0"/>
        <v>969-1762 Tincidunt Rd., Boise, CT  35282</v>
      </c>
    </row>
    <row r="53" spans="1:8" x14ac:dyDescent="0.45">
      <c r="A53" t="s">
        <v>278</v>
      </c>
      <c r="B53" t="s">
        <v>279</v>
      </c>
      <c r="C53" t="s">
        <v>280</v>
      </c>
      <c r="D53">
        <v>82776</v>
      </c>
      <c r="H53" t="str">
        <f t="shared" si="0"/>
        <v>977-4841 Ut Ave, Walla Walla, Michigan  82776</v>
      </c>
    </row>
    <row r="54" spans="1:8" x14ac:dyDescent="0.45">
      <c r="A54" t="s">
        <v>281</v>
      </c>
      <c r="B54" t="s">
        <v>282</v>
      </c>
      <c r="C54" t="s">
        <v>283</v>
      </c>
      <c r="D54">
        <v>92508</v>
      </c>
      <c r="H54" t="str">
        <f t="shared" si="0"/>
        <v>6818 Eget St., Tacoma, AL  92508</v>
      </c>
    </row>
    <row r="55" spans="1:8" x14ac:dyDescent="0.45">
      <c r="A55" t="s">
        <v>284</v>
      </c>
      <c r="B55" t="s">
        <v>285</v>
      </c>
      <c r="C55" t="s">
        <v>286</v>
      </c>
      <c r="D55">
        <v>85794</v>
      </c>
      <c r="H55" t="str">
        <f t="shared" si="0"/>
        <v>987-4223 Urna St., Savannah, Illinois  85794</v>
      </c>
    </row>
    <row r="56" spans="1:8" x14ac:dyDescent="0.45">
      <c r="A56" t="s">
        <v>287</v>
      </c>
      <c r="B56" t="s">
        <v>288</v>
      </c>
      <c r="C56" t="s">
        <v>289</v>
      </c>
      <c r="D56">
        <v>19408</v>
      </c>
      <c r="H56" t="str">
        <f t="shared" si="0"/>
        <v>P.O. Box 721 902 Dolor Rd., Fremont, AK  19408</v>
      </c>
    </row>
    <row r="57" spans="1:8" x14ac:dyDescent="0.45">
      <c r="A57" t="s">
        <v>290</v>
      </c>
      <c r="B57" t="s">
        <v>291</v>
      </c>
      <c r="C57" t="s">
        <v>292</v>
      </c>
      <c r="D57">
        <v>86090</v>
      </c>
      <c r="H57" t="str">
        <f t="shared" si="0"/>
        <v>P.O. Box 567 1561 Duis Rd., Pomona, TN  86090</v>
      </c>
    </row>
    <row r="58" spans="1:8" x14ac:dyDescent="0.45">
      <c r="A58" t="s">
        <v>293</v>
      </c>
      <c r="B58" t="s">
        <v>294</v>
      </c>
      <c r="C58" t="s">
        <v>222</v>
      </c>
      <c r="D58">
        <v>31522</v>
      </c>
      <c r="H58" t="str">
        <f t="shared" si="0"/>
        <v>Ap #784-1887 Lobortis Ave, Cudahy, Ohio  31522</v>
      </c>
    </row>
    <row r="59" spans="1:8" x14ac:dyDescent="0.45">
      <c r="A59" t="s">
        <v>295</v>
      </c>
      <c r="B59" t="s">
        <v>296</v>
      </c>
      <c r="C59" t="s">
        <v>297</v>
      </c>
      <c r="D59">
        <v>58521</v>
      </c>
      <c r="H59" t="str">
        <f t="shared" si="0"/>
        <v>361-7936 Feugiat St., Williston, Nevada  58521</v>
      </c>
    </row>
    <row r="60" spans="1:8" x14ac:dyDescent="0.45">
      <c r="A60" t="s">
        <v>298</v>
      </c>
      <c r="B60" t="s">
        <v>299</v>
      </c>
      <c r="C60" t="s">
        <v>225</v>
      </c>
      <c r="D60">
        <v>81202</v>
      </c>
      <c r="H60" t="str">
        <f t="shared" si="0"/>
        <v>6216 Aenean Avenue, Seattle, Utah  81202</v>
      </c>
    </row>
    <row r="61" spans="1:8" x14ac:dyDescent="0.45">
      <c r="A61" t="s">
        <v>300</v>
      </c>
      <c r="B61" t="s">
        <v>301</v>
      </c>
      <c r="C61" t="s">
        <v>302</v>
      </c>
      <c r="D61">
        <v>10626</v>
      </c>
      <c r="H61" t="str">
        <f t="shared" si="0"/>
        <v>3714 Nascetur St., Hawthorne, Louisiana  10626</v>
      </c>
    </row>
    <row r="62" spans="1:8" x14ac:dyDescent="0.45">
      <c r="A62" t="s">
        <v>303</v>
      </c>
      <c r="B62" t="s">
        <v>304</v>
      </c>
      <c r="C62" t="s">
        <v>305</v>
      </c>
      <c r="D62">
        <v>58520</v>
      </c>
      <c r="H62" t="str">
        <f t="shared" si="0"/>
        <v>Ap #938-5470 Posuere Ave, Chickasha, LA  58520</v>
      </c>
    </row>
    <row r="63" spans="1:8" x14ac:dyDescent="0.45">
      <c r="A63" t="s">
        <v>306</v>
      </c>
      <c r="B63" t="s">
        <v>307</v>
      </c>
      <c r="C63" t="s">
        <v>308</v>
      </c>
      <c r="D63">
        <v>57692</v>
      </c>
      <c r="H63" t="str">
        <f t="shared" si="0"/>
        <v>P.O. Box 372 5634 Montes Rd., Springdale, MO  57692</v>
      </c>
    </row>
    <row r="64" spans="1:8" x14ac:dyDescent="0.45">
      <c r="A64" t="s">
        <v>309</v>
      </c>
      <c r="B64" t="s">
        <v>310</v>
      </c>
      <c r="C64" t="s">
        <v>234</v>
      </c>
      <c r="D64">
        <v>46450</v>
      </c>
      <c r="H64" t="str">
        <f t="shared" si="0"/>
        <v>981 Eget Rd., Clemson, GA  46450</v>
      </c>
    </row>
    <row r="65" spans="1:8" x14ac:dyDescent="0.45">
      <c r="A65" t="s">
        <v>311</v>
      </c>
      <c r="B65" t="s">
        <v>98</v>
      </c>
      <c r="C65" t="s">
        <v>239</v>
      </c>
      <c r="D65">
        <v>26278</v>
      </c>
      <c r="H65" t="str">
        <f t="shared" si="0"/>
        <v>6059 Sollicitudin Road, Burlingame, Colorado  26278</v>
      </c>
    </row>
    <row r="66" spans="1:8" x14ac:dyDescent="0.45">
      <c r="A66" t="s">
        <v>312</v>
      </c>
      <c r="B66" t="s">
        <v>313</v>
      </c>
      <c r="C66" t="s">
        <v>314</v>
      </c>
      <c r="D66">
        <v>69679</v>
      </c>
      <c r="H66" t="str">
        <f t="shared" si="0"/>
        <v>1379 Nulla. Av., Asbury Park, Montana  69679</v>
      </c>
    </row>
    <row r="67" spans="1:8" x14ac:dyDescent="0.45">
      <c r="A67" t="s">
        <v>315</v>
      </c>
      <c r="B67" t="s">
        <v>316</v>
      </c>
      <c r="C67" t="s">
        <v>242</v>
      </c>
      <c r="D67">
        <v>38690</v>
      </c>
      <c r="H67" t="str">
        <f t="shared" si="0"/>
        <v>P.O. Box 120 2410 Odio Avenue, Pass Christian, Delaware  38690</v>
      </c>
    </row>
    <row r="68" spans="1:8" x14ac:dyDescent="0.45">
      <c r="A68" t="s">
        <v>317</v>
      </c>
      <c r="B68" t="s">
        <v>196</v>
      </c>
      <c r="C68" t="s">
        <v>318</v>
      </c>
      <c r="D68">
        <v>55246</v>
      </c>
      <c r="H68" t="str">
        <f t="shared" si="0"/>
        <v>P.O. Box 686 7014 Amet Street, Corona, Oklahoma  55246</v>
      </c>
    </row>
    <row r="69" spans="1:8" x14ac:dyDescent="0.45">
      <c r="A69" t="s">
        <v>319</v>
      </c>
      <c r="B69" t="s">
        <v>320</v>
      </c>
      <c r="C69" t="s">
        <v>277</v>
      </c>
      <c r="D69">
        <v>87323</v>
      </c>
      <c r="H69" t="str">
        <f t="shared" si="0"/>
        <v>P.O. Box 547 4764 Sed Road, Grand Rapids, CT  87323</v>
      </c>
    </row>
    <row r="70" spans="1:8" x14ac:dyDescent="0.45">
      <c r="A70" t="s">
        <v>321</v>
      </c>
      <c r="B70" t="s">
        <v>322</v>
      </c>
      <c r="C70" t="s">
        <v>323</v>
      </c>
      <c r="D70">
        <v>84872</v>
      </c>
      <c r="H70" t="str">
        <f t="shared" si="0"/>
        <v>427-5827 Ac St., Schaumburg, Arkansas  84872</v>
      </c>
    </row>
    <row r="71" spans="1:8" x14ac:dyDescent="0.45">
      <c r="A71" t="s">
        <v>324</v>
      </c>
      <c r="B71" t="s">
        <v>325</v>
      </c>
      <c r="C71" t="s">
        <v>283</v>
      </c>
      <c r="D71">
        <v>41329</v>
      </c>
      <c r="H71" t="str">
        <f t="shared" si="0"/>
        <v>754-6427 Nunc Ave, Kennewick, AL  41329</v>
      </c>
    </row>
    <row r="72" spans="1:8" x14ac:dyDescent="0.45">
      <c r="A72" t="s">
        <v>326</v>
      </c>
      <c r="B72" t="s">
        <v>270</v>
      </c>
      <c r="C72" t="s">
        <v>327</v>
      </c>
      <c r="D72">
        <v>30135</v>
      </c>
      <c r="H72" t="str">
        <f t="shared" si="0"/>
        <v>Ap #345-3847 Metus Road, Independence, CO  30135</v>
      </c>
    </row>
    <row r="73" spans="1:8" x14ac:dyDescent="0.45">
      <c r="A73" t="s">
        <v>328</v>
      </c>
      <c r="B73" t="s">
        <v>329</v>
      </c>
      <c r="C73" t="s">
        <v>251</v>
      </c>
      <c r="D73">
        <v>99602</v>
      </c>
      <c r="H73" t="str">
        <f t="shared" si="0"/>
        <v>P.O. Box 558 9561 Lacus. Road, Laughlin, Hawaii  99602</v>
      </c>
    </row>
    <row r="74" spans="1:8" x14ac:dyDescent="0.45">
      <c r="A74" t="s">
        <v>330</v>
      </c>
      <c r="B74" t="s">
        <v>331</v>
      </c>
      <c r="C74" t="s">
        <v>222</v>
      </c>
      <c r="D74">
        <v>91750</v>
      </c>
      <c r="H74" t="str">
        <f t="shared" si="0"/>
        <v>Ap #364-2006 Ipsum Avenue, Wilmington, Ohio  91750</v>
      </c>
    </row>
    <row r="75" spans="1:8" x14ac:dyDescent="0.45">
      <c r="A75" t="s">
        <v>332</v>
      </c>
      <c r="B75" t="s">
        <v>333</v>
      </c>
      <c r="C75" t="s">
        <v>334</v>
      </c>
      <c r="D75">
        <v>76865</v>
      </c>
      <c r="H75" t="str">
        <f t="shared" si="0"/>
        <v>1293 Tincidunt Street, Atwater, Pennsylvania  76865</v>
      </c>
    </row>
    <row r="76" spans="1:8" x14ac:dyDescent="0.45">
      <c r="A76" t="s">
        <v>335</v>
      </c>
      <c r="B76" t="s">
        <v>336</v>
      </c>
      <c r="C76" t="s">
        <v>219</v>
      </c>
      <c r="D76">
        <v>73490</v>
      </c>
      <c r="H76" t="str">
        <f t="shared" si="0"/>
        <v>P.O. Box 847 8019 Facilisis Street, Joliet, SC  73490</v>
      </c>
    </row>
    <row r="77" spans="1:8" x14ac:dyDescent="0.45">
      <c r="A77" t="s">
        <v>337</v>
      </c>
      <c r="B77" t="s">
        <v>338</v>
      </c>
      <c r="C77" t="s">
        <v>263</v>
      </c>
      <c r="D77">
        <v>63725</v>
      </c>
      <c r="H77" t="str">
        <f t="shared" si="0"/>
        <v>1011 Massa Av., Kent, ID  63725</v>
      </c>
    </row>
    <row r="78" spans="1:8" x14ac:dyDescent="0.45">
      <c r="A78" t="s">
        <v>339</v>
      </c>
      <c r="B78" t="s">
        <v>340</v>
      </c>
      <c r="C78" t="s">
        <v>341</v>
      </c>
      <c r="D78">
        <v>96892</v>
      </c>
      <c r="H78" t="str">
        <f t="shared" si="0"/>
        <v>Ap #315-8441 Eleifend Street, Fairbanks, RI  96892</v>
      </c>
    </row>
    <row r="79" spans="1:8" x14ac:dyDescent="0.45">
      <c r="A79" t="s">
        <v>342</v>
      </c>
      <c r="B79" t="s">
        <v>343</v>
      </c>
      <c r="C79" t="s">
        <v>344</v>
      </c>
      <c r="D79">
        <v>22767</v>
      </c>
      <c r="H79" t="str">
        <f t="shared" si="0"/>
        <v>4005 Praesent St., Torrance, Wyoming  22767</v>
      </c>
    </row>
    <row r="80" spans="1:8" x14ac:dyDescent="0.45">
      <c r="A80" t="s">
        <v>345</v>
      </c>
      <c r="B80" t="s">
        <v>346</v>
      </c>
      <c r="C80" t="s">
        <v>347</v>
      </c>
      <c r="D80">
        <v>77987</v>
      </c>
      <c r="H80" t="str">
        <f t="shared" si="0"/>
        <v>7709 Justo. Ave, Princeton, TX  77987</v>
      </c>
    </row>
    <row r="81" spans="1:8" x14ac:dyDescent="0.45">
      <c r="A81" t="s">
        <v>348</v>
      </c>
      <c r="B81" t="s">
        <v>349</v>
      </c>
      <c r="C81" t="s">
        <v>216</v>
      </c>
      <c r="D81">
        <v>43841</v>
      </c>
      <c r="H81" t="str">
        <f t="shared" si="0"/>
        <v>P.O. Box 854 8580 In Ave, Revere, South Dakota  43841</v>
      </c>
    </row>
    <row r="82" spans="1:8" x14ac:dyDescent="0.45">
      <c r="A82" t="s">
        <v>350</v>
      </c>
      <c r="B82" t="s">
        <v>351</v>
      </c>
      <c r="C82" t="s">
        <v>352</v>
      </c>
      <c r="D82">
        <v>40684</v>
      </c>
      <c r="H82" t="str">
        <f t="shared" si="0"/>
        <v>Ap #367-674 Mi Street, Greensboro, VT  40684</v>
      </c>
    </row>
    <row r="83" spans="1:8" x14ac:dyDescent="0.45">
      <c r="A83" t="s">
        <v>353</v>
      </c>
      <c r="B83" t="s">
        <v>354</v>
      </c>
      <c r="C83" t="s">
        <v>188</v>
      </c>
      <c r="D83">
        <v>38280</v>
      </c>
      <c r="H83" t="str">
        <f t="shared" ref="H83:H109" si="1">A83&amp;", "&amp;B83&amp;", "&amp;C83&amp;"  "&amp;D83</f>
        <v>P.O. Box 642 3450 In Road, Isle of Palms, New York  38280</v>
      </c>
    </row>
    <row r="84" spans="1:8" x14ac:dyDescent="0.45">
      <c r="A84" t="s">
        <v>355</v>
      </c>
      <c r="B84" t="s">
        <v>356</v>
      </c>
      <c r="C84" t="s">
        <v>200</v>
      </c>
      <c r="D84">
        <v>50710</v>
      </c>
      <c r="H84" t="str">
        <f t="shared" si="1"/>
        <v>Ap #782-7348 Dis Rd., Austin, KY  50710</v>
      </c>
    </row>
    <row r="85" spans="1:8" x14ac:dyDescent="0.45">
      <c r="A85" t="s">
        <v>357</v>
      </c>
      <c r="B85" t="s">
        <v>358</v>
      </c>
      <c r="C85" t="s">
        <v>359</v>
      </c>
      <c r="D85">
        <v>66309</v>
      </c>
      <c r="H85" t="str">
        <f t="shared" si="1"/>
        <v>9631 Semper Ave, Astoria, NJ  66309</v>
      </c>
    </row>
    <row r="86" spans="1:8" x14ac:dyDescent="0.45">
      <c r="A86" t="s">
        <v>360</v>
      </c>
      <c r="B86" t="s">
        <v>361</v>
      </c>
      <c r="C86" t="s">
        <v>302</v>
      </c>
      <c r="D86">
        <v>67973</v>
      </c>
      <c r="H86" t="str">
        <f t="shared" si="1"/>
        <v>487-5787 Mollis St., City of Industry, Louisiana  67973</v>
      </c>
    </row>
    <row r="87" spans="1:8" x14ac:dyDescent="0.45">
      <c r="A87" t="s">
        <v>362</v>
      </c>
      <c r="B87" t="s">
        <v>363</v>
      </c>
      <c r="C87" t="s">
        <v>364</v>
      </c>
      <c r="D87">
        <v>71983</v>
      </c>
      <c r="H87" t="str">
        <f t="shared" si="1"/>
        <v>1195 Lobortis Rd., New Orleans, New Hampshire  71983</v>
      </c>
    </row>
    <row r="88" spans="1:8" x14ac:dyDescent="0.45">
      <c r="A88" t="s">
        <v>365</v>
      </c>
      <c r="B88" t="s">
        <v>366</v>
      </c>
      <c r="C88" t="s">
        <v>245</v>
      </c>
      <c r="D88">
        <v>79637</v>
      </c>
      <c r="H88" t="str">
        <f t="shared" si="1"/>
        <v>Ap #517-7326 Elementum Rd., Fort Smith, North Dakota  79637</v>
      </c>
    </row>
    <row r="89" spans="1:8" x14ac:dyDescent="0.45">
      <c r="A89" t="s">
        <v>367</v>
      </c>
      <c r="B89" t="s">
        <v>368</v>
      </c>
      <c r="C89" t="s">
        <v>327</v>
      </c>
      <c r="D89">
        <v>69630</v>
      </c>
      <c r="H89" t="str">
        <f t="shared" si="1"/>
        <v>Ap #676-6532 Odio Rd., Darlington, CO  69630</v>
      </c>
    </row>
    <row r="90" spans="1:8" x14ac:dyDescent="0.45">
      <c r="A90" t="s">
        <v>369</v>
      </c>
      <c r="B90" t="s">
        <v>370</v>
      </c>
      <c r="C90" t="s">
        <v>292</v>
      </c>
      <c r="D90">
        <v>73670</v>
      </c>
      <c r="H90" t="str">
        <f t="shared" si="1"/>
        <v>557-2026 Purus St., Watertown, TN  73670</v>
      </c>
    </row>
    <row r="91" spans="1:8" x14ac:dyDescent="0.45">
      <c r="A91" t="s">
        <v>371</v>
      </c>
      <c r="B91" t="s">
        <v>372</v>
      </c>
      <c r="C91" t="s">
        <v>373</v>
      </c>
      <c r="D91">
        <v>68999</v>
      </c>
      <c r="H91" t="str">
        <f t="shared" si="1"/>
        <v>Ap #250-9843 Elementum St., South Gate, Missouri  68999</v>
      </c>
    </row>
    <row r="92" spans="1:8" x14ac:dyDescent="0.45">
      <c r="A92" t="s">
        <v>374</v>
      </c>
      <c r="B92" t="s">
        <v>375</v>
      </c>
      <c r="C92" t="s">
        <v>376</v>
      </c>
      <c r="D92">
        <v>73510</v>
      </c>
      <c r="H92" t="str">
        <f t="shared" si="1"/>
        <v>Ap #130-1685 Ut Street, Tyler, KS  73510</v>
      </c>
    </row>
    <row r="93" spans="1:8" x14ac:dyDescent="0.45">
      <c r="A93" t="s">
        <v>377</v>
      </c>
      <c r="B93" t="s">
        <v>378</v>
      </c>
      <c r="C93" t="s">
        <v>225</v>
      </c>
      <c r="D93">
        <v>53700</v>
      </c>
      <c r="H93" t="str">
        <f t="shared" si="1"/>
        <v>282-8351 Tincidunt Ave, Sedalia, Utah  53700</v>
      </c>
    </row>
    <row r="94" spans="1:8" x14ac:dyDescent="0.45">
      <c r="A94" t="s">
        <v>379</v>
      </c>
      <c r="B94" t="s">
        <v>380</v>
      </c>
      <c r="C94" t="s">
        <v>381</v>
      </c>
      <c r="D94">
        <v>48247</v>
      </c>
      <c r="H94" t="str">
        <f t="shared" si="1"/>
        <v>1429 Netus Rd., Reedsport, NY  48247</v>
      </c>
    </row>
    <row r="95" spans="1:8" x14ac:dyDescent="0.45">
      <c r="A95" t="s">
        <v>382</v>
      </c>
      <c r="B95" t="s">
        <v>383</v>
      </c>
      <c r="C95" t="s">
        <v>384</v>
      </c>
      <c r="D95">
        <v>12657</v>
      </c>
      <c r="H95" t="str">
        <f t="shared" si="1"/>
        <v>343-6527 Purus. Avenue, Logan, NV  12657</v>
      </c>
    </row>
    <row r="96" spans="1:8" x14ac:dyDescent="0.45">
      <c r="A96" t="s">
        <v>385</v>
      </c>
      <c r="B96" t="s">
        <v>386</v>
      </c>
      <c r="C96" t="s">
        <v>185</v>
      </c>
      <c r="D96">
        <v>56618</v>
      </c>
      <c r="H96" t="str">
        <f t="shared" si="1"/>
        <v>Ap #146-3132 Cras Rd., Kingsport, NH  56618</v>
      </c>
    </row>
    <row r="97" spans="1:8" x14ac:dyDescent="0.45">
      <c r="A97" t="s">
        <v>387</v>
      </c>
      <c r="B97" t="s">
        <v>388</v>
      </c>
      <c r="C97" t="s">
        <v>389</v>
      </c>
      <c r="D97">
        <v>28423</v>
      </c>
      <c r="H97" t="str">
        <f t="shared" si="1"/>
        <v>Ap #481-7473 Cum Rd., Yorba Linda, South Carolina  28423</v>
      </c>
    </row>
    <row r="98" spans="1:8" x14ac:dyDescent="0.45">
      <c r="A98" t="s">
        <v>390</v>
      </c>
      <c r="B98" t="s">
        <v>391</v>
      </c>
      <c r="C98" t="s">
        <v>392</v>
      </c>
      <c r="D98">
        <v>97020</v>
      </c>
      <c r="H98" t="str">
        <f t="shared" si="1"/>
        <v>Ap #247-5577 Tincidunt St., Corpus Christi, WI  97020</v>
      </c>
    </row>
    <row r="99" spans="1:8" x14ac:dyDescent="0.45">
      <c r="A99" t="s">
        <v>393</v>
      </c>
      <c r="B99" t="s">
        <v>394</v>
      </c>
      <c r="C99" t="s">
        <v>341</v>
      </c>
      <c r="D99">
        <v>93490</v>
      </c>
      <c r="H99" t="str">
        <f t="shared" si="1"/>
        <v>2136 Adipiscing Av., Lima, RI  93490</v>
      </c>
    </row>
    <row r="100" spans="1:8" x14ac:dyDescent="0.45">
      <c r="A100" t="s">
        <v>395</v>
      </c>
      <c r="B100" t="s">
        <v>396</v>
      </c>
      <c r="C100" t="s">
        <v>397</v>
      </c>
      <c r="D100">
        <v>62401</v>
      </c>
      <c r="H100" t="str">
        <f t="shared" si="1"/>
        <v>481-8762 Nulla Street, Dearborn, OR  62401</v>
      </c>
    </row>
    <row r="101" spans="1:8" x14ac:dyDescent="0.45">
      <c r="A101" t="s">
        <v>398</v>
      </c>
      <c r="B101" t="s">
        <v>331</v>
      </c>
      <c r="C101" t="s">
        <v>397</v>
      </c>
      <c r="D101">
        <v>51820</v>
      </c>
      <c r="H101" t="str">
        <f t="shared" si="1"/>
        <v>Ap #287-3260 Ut St., Wilmington, OR  51820</v>
      </c>
    </row>
    <row r="102" spans="1:8" x14ac:dyDescent="0.45">
      <c r="A102" t="s">
        <v>399</v>
      </c>
      <c r="B102" t="s">
        <v>400</v>
      </c>
      <c r="C102" t="s">
        <v>271</v>
      </c>
      <c r="D102">
        <v>87065</v>
      </c>
      <c r="H102" t="str">
        <f t="shared" si="1"/>
        <v>1964 Facilisis Avenue, Bell Gardens, Texas  87065</v>
      </c>
    </row>
    <row r="103" spans="1:8" x14ac:dyDescent="0.45">
      <c r="A103" t="s">
        <v>401</v>
      </c>
      <c r="B103" t="s">
        <v>402</v>
      </c>
      <c r="C103" t="s">
        <v>403</v>
      </c>
      <c r="D103">
        <v>92611</v>
      </c>
      <c r="H103" t="str">
        <f t="shared" si="1"/>
        <v>430-985 Eleifend St., Duluth, Washington  92611</v>
      </c>
    </row>
    <row r="104" spans="1:8" x14ac:dyDescent="0.45">
      <c r="A104" t="s">
        <v>404</v>
      </c>
      <c r="B104" t="s">
        <v>405</v>
      </c>
      <c r="C104" t="s">
        <v>406</v>
      </c>
      <c r="D104">
        <v>88317</v>
      </c>
      <c r="H104" t="str">
        <f t="shared" si="1"/>
        <v>Ap #310-1678 Ut Av., Santa Barbara, MT  88317</v>
      </c>
    </row>
    <row r="105" spans="1:8" x14ac:dyDescent="0.45">
      <c r="A105" t="s">
        <v>407</v>
      </c>
      <c r="B105" t="s">
        <v>408</v>
      </c>
      <c r="C105" t="s">
        <v>409</v>
      </c>
      <c r="D105">
        <v>36734</v>
      </c>
      <c r="H105" t="str">
        <f t="shared" si="1"/>
        <v>P.O. Box 399 4275 Amet Street, West Allis, NC  36734</v>
      </c>
    </row>
    <row r="106" spans="1:8" x14ac:dyDescent="0.45">
      <c r="A106" t="s">
        <v>410</v>
      </c>
      <c r="B106" t="s">
        <v>411</v>
      </c>
      <c r="C106" t="s">
        <v>318</v>
      </c>
      <c r="D106">
        <v>70863</v>
      </c>
      <c r="H106" t="str">
        <f t="shared" si="1"/>
        <v>Ap #630-3889 Nulla. Street, Watervliet, Oklahoma  70863</v>
      </c>
    </row>
    <row r="107" spans="1:8" x14ac:dyDescent="0.45">
      <c r="A107" t="s">
        <v>412</v>
      </c>
      <c r="B107" t="s">
        <v>413</v>
      </c>
      <c r="C107" t="s">
        <v>414</v>
      </c>
      <c r="D107">
        <v>19587</v>
      </c>
      <c r="H107" t="str">
        <f t="shared" si="1"/>
        <v>Ap #636-8082 Arcu Avenue, Thiensville, Maryland  19587</v>
      </c>
    </row>
    <row r="108" spans="1:8" x14ac:dyDescent="0.45">
      <c r="A108" t="s">
        <v>415</v>
      </c>
      <c r="B108" t="s">
        <v>416</v>
      </c>
      <c r="C108" t="s">
        <v>292</v>
      </c>
      <c r="D108">
        <v>75280</v>
      </c>
      <c r="H108" t="str">
        <f t="shared" si="1"/>
        <v>Ap #761-2515 Egestas. Rd., Manitowoc, TN  75280</v>
      </c>
    </row>
    <row r="109" spans="1:8" x14ac:dyDescent="0.45">
      <c r="A109" t="s">
        <v>417</v>
      </c>
      <c r="B109" t="s">
        <v>418</v>
      </c>
      <c r="C109" t="s">
        <v>419</v>
      </c>
      <c r="D109">
        <v>48580</v>
      </c>
      <c r="H109" t="str">
        <f t="shared" si="1"/>
        <v>3415 Lobortis. Avenue, Rocky Mount, WA  48580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4.25" x14ac:dyDescent="0.45"/>
  <cols>
    <col min="2" max="2" width="12.53125" customWidth="1"/>
    <col min="4" max="6" width="9.06640625" style="2"/>
  </cols>
  <sheetData>
    <row r="1" spans="1:10" x14ac:dyDescent="0.45">
      <c r="A1" s="5" t="s">
        <v>599</v>
      </c>
      <c r="B1" s="5"/>
      <c r="C1" s="5"/>
      <c r="D1" s="5"/>
      <c r="E1"/>
      <c r="F1"/>
      <c r="I1" s="5" t="s">
        <v>600</v>
      </c>
    </row>
    <row r="3" spans="1:10" x14ac:dyDescent="0.45">
      <c r="A3" s="5" t="s">
        <v>6</v>
      </c>
      <c r="B3" s="5" t="s">
        <v>493</v>
      </c>
      <c r="C3" s="5" t="s">
        <v>8</v>
      </c>
      <c r="D3" s="25"/>
      <c r="E3" s="25"/>
      <c r="F3" s="25"/>
      <c r="I3" s="5" t="s">
        <v>6</v>
      </c>
      <c r="J3" s="5" t="s">
        <v>8</v>
      </c>
    </row>
    <row r="4" spans="1:10" x14ac:dyDescent="0.45">
      <c r="A4" s="13">
        <v>42736</v>
      </c>
      <c r="B4" t="s">
        <v>494</v>
      </c>
      <c r="C4" s="14" t="s">
        <v>495</v>
      </c>
      <c r="I4" s="13">
        <v>42736</v>
      </c>
      <c r="J4" s="14" t="s">
        <v>495</v>
      </c>
    </row>
    <row r="5" spans="1:10" x14ac:dyDescent="0.45">
      <c r="A5" s="15">
        <v>42736</v>
      </c>
      <c r="B5" t="s">
        <v>496</v>
      </c>
      <c r="C5" s="16" t="s">
        <v>497</v>
      </c>
      <c r="I5" s="15">
        <v>42736</v>
      </c>
      <c r="J5" s="16" t="s">
        <v>497</v>
      </c>
    </row>
    <row r="6" spans="1:10" x14ac:dyDescent="0.45">
      <c r="A6" s="15">
        <v>42736</v>
      </c>
      <c r="B6" t="s">
        <v>96</v>
      </c>
      <c r="C6" s="16" t="s">
        <v>497</v>
      </c>
      <c r="I6" s="17">
        <v>42795</v>
      </c>
      <c r="J6" s="18" t="s">
        <v>495</v>
      </c>
    </row>
    <row r="7" spans="1:10" x14ac:dyDescent="0.45">
      <c r="A7" s="13">
        <v>42736</v>
      </c>
      <c r="B7" t="s">
        <v>498</v>
      </c>
      <c r="C7" s="14" t="s">
        <v>495</v>
      </c>
      <c r="I7" s="19">
        <v>42795</v>
      </c>
      <c r="J7" s="20" t="s">
        <v>497</v>
      </c>
    </row>
    <row r="8" spans="1:10" x14ac:dyDescent="0.45">
      <c r="A8" s="17">
        <v>42795</v>
      </c>
      <c r="B8" t="s">
        <v>494</v>
      </c>
      <c r="C8" s="18" t="s">
        <v>495</v>
      </c>
      <c r="I8" s="21">
        <v>42795</v>
      </c>
      <c r="J8" s="22" t="s">
        <v>5</v>
      </c>
    </row>
    <row r="9" spans="1:10" x14ac:dyDescent="0.45">
      <c r="A9" s="19">
        <v>42795</v>
      </c>
      <c r="B9" t="s">
        <v>496</v>
      </c>
      <c r="C9" s="20" t="s">
        <v>497</v>
      </c>
    </row>
    <row r="10" spans="1:10" x14ac:dyDescent="0.45">
      <c r="A10" s="21">
        <v>42795</v>
      </c>
      <c r="B10" t="s">
        <v>96</v>
      </c>
      <c r="C10" s="22" t="s">
        <v>5</v>
      </c>
    </row>
    <row r="11" spans="1:10" x14ac:dyDescent="0.45">
      <c r="A11" s="21">
        <v>42795</v>
      </c>
      <c r="B11" t="s">
        <v>498</v>
      </c>
      <c r="C11" s="22" t="s">
        <v>5</v>
      </c>
    </row>
    <row r="13" spans="1:10" x14ac:dyDescent="0.45">
      <c r="A13" t="s">
        <v>499</v>
      </c>
      <c r="C13">
        <v>3</v>
      </c>
    </row>
    <row r="14" spans="1:10" x14ac:dyDescent="0.45">
      <c r="A14" t="s">
        <v>500</v>
      </c>
      <c r="C14">
        <v>4</v>
      </c>
    </row>
    <row r="15" spans="1:10" x14ac:dyDescent="0.45">
      <c r="A15" s="23" t="s">
        <v>501</v>
      </c>
      <c r="B15" s="23"/>
      <c r="C15" s="23">
        <v>5</v>
      </c>
    </row>
    <row r="16" spans="1:10" x14ac:dyDescent="0.45">
      <c r="A16" t="s">
        <v>502</v>
      </c>
      <c r="C16">
        <v>6</v>
      </c>
    </row>
    <row r="17" spans="1:3" x14ac:dyDescent="0.45">
      <c r="A17" t="s">
        <v>503</v>
      </c>
      <c r="C17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/>
  </sheetViews>
  <sheetFormatPr defaultRowHeight="14.25" x14ac:dyDescent="0.45"/>
  <cols>
    <col min="1" max="2" width="29.1328125" bestFit="1" customWidth="1"/>
    <col min="3" max="3" width="24.3984375" bestFit="1" customWidth="1"/>
    <col min="4" max="4" width="29.1328125" bestFit="1" customWidth="1"/>
    <col min="5" max="5" width="24.86328125" bestFit="1" customWidth="1"/>
    <col min="6" max="6" width="4.86328125" bestFit="1" customWidth="1"/>
    <col min="7" max="7" width="3.73046875" bestFit="1" customWidth="1"/>
    <col min="8" max="8" width="15.86328125" bestFit="1" customWidth="1"/>
    <col min="9" max="9" width="20.9296875" bestFit="1" customWidth="1"/>
    <col min="11" max="12" width="29.1328125" bestFit="1" customWidth="1"/>
    <col min="13" max="13" width="24.3984375" bestFit="1" customWidth="1"/>
    <col min="14" max="14" width="29.1328125" bestFit="1" customWidth="1"/>
    <col min="15" max="15" width="24.86328125" bestFit="1" customWidth="1"/>
    <col min="16" max="16" width="4.86328125" bestFit="1" customWidth="1"/>
    <col min="17" max="17" width="3.73046875" bestFit="1" customWidth="1"/>
    <col min="18" max="18" width="8.6640625" bestFit="1" customWidth="1"/>
    <col min="19" max="19" width="20.9296875" bestFit="1" customWidth="1"/>
  </cols>
  <sheetData>
    <row r="1" spans="1:19" x14ac:dyDescent="0.45">
      <c r="A1" s="5" t="s">
        <v>599</v>
      </c>
      <c r="B1" s="5"/>
      <c r="C1" s="5"/>
      <c r="D1" s="5"/>
      <c r="K1" s="5" t="s">
        <v>600</v>
      </c>
    </row>
    <row r="3" spans="1:19" x14ac:dyDescent="0.45">
      <c r="A3" t="s">
        <v>549</v>
      </c>
      <c r="B3" t="s">
        <v>420</v>
      </c>
      <c r="C3" t="s">
        <v>421</v>
      </c>
      <c r="D3" t="s">
        <v>422</v>
      </c>
      <c r="E3" t="s">
        <v>423</v>
      </c>
      <c r="F3" t="s">
        <v>425</v>
      </c>
      <c r="G3" t="s">
        <v>424</v>
      </c>
      <c r="H3" t="s">
        <v>597</v>
      </c>
      <c r="I3" t="s">
        <v>596</v>
      </c>
      <c r="K3" t="s">
        <v>549</v>
      </c>
      <c r="L3" t="s">
        <v>420</v>
      </c>
      <c r="M3" t="s">
        <v>421</v>
      </c>
      <c r="N3" t="s">
        <v>422</v>
      </c>
      <c r="O3" t="s">
        <v>423</v>
      </c>
      <c r="P3" t="s">
        <v>425</v>
      </c>
      <c r="Q3" t="s">
        <v>424</v>
      </c>
      <c r="R3" t="s">
        <v>595</v>
      </c>
      <c r="S3" t="s">
        <v>596</v>
      </c>
    </row>
    <row r="4" spans="1:19" x14ac:dyDescent="0.45">
      <c r="A4" t="s">
        <v>550</v>
      </c>
      <c r="K4" t="s">
        <v>550</v>
      </c>
      <c r="L4" t="str">
        <f>TRIM(K4)</f>
        <v>aaron fox _999</v>
      </c>
      <c r="M4" t="str">
        <f>LOWER(L4)</f>
        <v>aaron fox _999</v>
      </c>
      <c r="N4" t="str">
        <f>UPPER(M4)</f>
        <v>AARON FOX _999</v>
      </c>
      <c r="O4" t="str">
        <f>PROPER(N4)</f>
        <v>Aaron Fox _999</v>
      </c>
      <c r="P4" t="str">
        <f>RIGHT(L4,3)</f>
        <v>999</v>
      </c>
      <c r="R4" t="str">
        <f>IF(Q4="",P4,Q4)</f>
        <v>999</v>
      </c>
      <c r="S4" t="str">
        <f>TRIM(IF(Q4="",LEFT(O4,LEN(O4)-4),RIGHT(O4,LEN(O4)-4)))</f>
        <v>Aaron Fox</v>
      </c>
    </row>
    <row r="5" spans="1:19" x14ac:dyDescent="0.45">
      <c r="A5" t="s">
        <v>551</v>
      </c>
      <c r="K5" t="s">
        <v>551</v>
      </c>
      <c r="L5" t="str">
        <f t="shared" ref="L5:L48" si="0">TRIM(K5)</f>
        <v>Aboubacar Diallo -469</v>
      </c>
      <c r="M5" t="str">
        <f t="shared" ref="M5:M48" si="1">LOWER(L5)</f>
        <v>aboubacar diallo -469</v>
      </c>
      <c r="N5" t="str">
        <f t="shared" ref="N5:N48" si="2">UPPER(M5)</f>
        <v>ABOUBACAR DIALLO -469</v>
      </c>
      <c r="O5" t="str">
        <f t="shared" ref="O5:O48" si="3">PROPER(N5)</f>
        <v>Aboubacar Diallo -469</v>
      </c>
      <c r="P5" t="str">
        <f t="shared" ref="P5:P30" si="4">RIGHT(L5,3)</f>
        <v>469</v>
      </c>
      <c r="R5" t="str">
        <f t="shared" ref="R5:R48" si="5">IF(Q5="",P5,Q5)</f>
        <v>469</v>
      </c>
      <c r="S5" t="str">
        <f t="shared" ref="S5:S48" si="6">TRIM(IF(Q5="",LEFT(O5,LEN(O5)-4),RIGHT(O5,LEN(O5)-4)))</f>
        <v>Aboubacar Diallo</v>
      </c>
    </row>
    <row r="6" spans="1:19" x14ac:dyDescent="0.45">
      <c r="A6" t="s">
        <v>552</v>
      </c>
      <c r="K6" t="s">
        <v>552</v>
      </c>
      <c r="L6" t="str">
        <f t="shared" si="0"/>
        <v>AGATHA MCINTOSH -700</v>
      </c>
      <c r="M6" t="str">
        <f t="shared" si="1"/>
        <v>agatha mcintosh -700</v>
      </c>
      <c r="N6" t="str">
        <f t="shared" si="2"/>
        <v>AGATHA MCINTOSH -700</v>
      </c>
      <c r="O6" t="str">
        <f t="shared" si="3"/>
        <v>Agatha Mcintosh -700</v>
      </c>
      <c r="P6" t="str">
        <f t="shared" si="4"/>
        <v>700</v>
      </c>
      <c r="R6" t="str">
        <f t="shared" si="5"/>
        <v>700</v>
      </c>
      <c r="S6" t="str">
        <f t="shared" si="6"/>
        <v>Agatha Mcintosh</v>
      </c>
    </row>
    <row r="7" spans="1:19" x14ac:dyDescent="0.45">
      <c r="A7" t="s">
        <v>553</v>
      </c>
      <c r="K7" t="s">
        <v>553</v>
      </c>
      <c r="L7" t="str">
        <f t="shared" si="0"/>
        <v>Aissatou Devers-873</v>
      </c>
      <c r="M7" t="str">
        <f t="shared" si="1"/>
        <v>aissatou devers-873</v>
      </c>
      <c r="N7" t="str">
        <f t="shared" si="2"/>
        <v>AISSATOU DEVERS-873</v>
      </c>
      <c r="O7" t="str">
        <f t="shared" si="3"/>
        <v>Aissatou Devers-873</v>
      </c>
      <c r="P7" t="str">
        <f t="shared" si="4"/>
        <v>873</v>
      </c>
      <c r="R7" t="str">
        <f t="shared" si="5"/>
        <v>873</v>
      </c>
      <c r="S7" t="str">
        <f t="shared" si="6"/>
        <v>Aissatou Devers</v>
      </c>
    </row>
    <row r="8" spans="1:19" x14ac:dyDescent="0.45">
      <c r="A8" t="s">
        <v>554</v>
      </c>
      <c r="K8" t="s">
        <v>554</v>
      </c>
      <c r="L8" t="str">
        <f t="shared" si="0"/>
        <v>Alexander Patrick .526</v>
      </c>
      <c r="M8" t="str">
        <f t="shared" si="1"/>
        <v>alexander patrick .526</v>
      </c>
      <c r="N8" t="str">
        <f t="shared" si="2"/>
        <v>ALEXANDER PATRICK .526</v>
      </c>
      <c r="O8" t="str">
        <f t="shared" si="3"/>
        <v>Alexander Patrick .526</v>
      </c>
      <c r="P8" t="str">
        <f t="shared" si="4"/>
        <v>526</v>
      </c>
      <c r="R8" t="str">
        <f t="shared" si="5"/>
        <v>526</v>
      </c>
      <c r="S8" t="str">
        <f t="shared" si="6"/>
        <v>Alexander Patrick</v>
      </c>
    </row>
    <row r="9" spans="1:19" x14ac:dyDescent="0.45">
      <c r="A9" t="s">
        <v>555</v>
      </c>
      <c r="K9" t="s">
        <v>555</v>
      </c>
      <c r="L9" t="str">
        <f t="shared" si="0"/>
        <v>Alphonsine Lokooua|299</v>
      </c>
      <c r="M9" t="str">
        <f t="shared" si="1"/>
        <v>alphonsine lokooua|299</v>
      </c>
      <c r="N9" t="str">
        <f t="shared" si="2"/>
        <v>ALPHONSINE LOKOOUA|299</v>
      </c>
      <c r="O9" t="str">
        <f t="shared" si="3"/>
        <v>Alphonsine Lokooua|299</v>
      </c>
      <c r="P9" t="str">
        <f t="shared" si="4"/>
        <v>299</v>
      </c>
      <c r="R9" t="str">
        <f t="shared" si="5"/>
        <v>299</v>
      </c>
      <c r="S9" t="str">
        <f t="shared" si="6"/>
        <v>Alphonsine Lokooua</v>
      </c>
    </row>
    <row r="10" spans="1:19" x14ac:dyDescent="0.45">
      <c r="A10" t="s">
        <v>556</v>
      </c>
      <c r="K10" t="s">
        <v>556</v>
      </c>
      <c r="L10" t="str">
        <f t="shared" si="0"/>
        <v>amadou konte _155</v>
      </c>
      <c r="M10" t="str">
        <f t="shared" si="1"/>
        <v>amadou konte _155</v>
      </c>
      <c r="N10" t="str">
        <f t="shared" si="2"/>
        <v>AMADOU KONTE _155</v>
      </c>
      <c r="O10" t="str">
        <f t="shared" si="3"/>
        <v>Amadou Konte _155</v>
      </c>
      <c r="P10" t="str">
        <f t="shared" si="4"/>
        <v>155</v>
      </c>
      <c r="R10" t="str">
        <f t="shared" si="5"/>
        <v>155</v>
      </c>
      <c r="S10" t="str">
        <f t="shared" si="6"/>
        <v>Amadou Konte</v>
      </c>
    </row>
    <row r="11" spans="1:19" x14ac:dyDescent="0.45">
      <c r="A11" t="s">
        <v>557</v>
      </c>
      <c r="K11" t="s">
        <v>557</v>
      </c>
      <c r="L11" t="str">
        <f t="shared" si="0"/>
        <v>ANDRE SPROSTON-379</v>
      </c>
      <c r="M11" t="str">
        <f t="shared" si="1"/>
        <v>andre sproston-379</v>
      </c>
      <c r="N11" t="str">
        <f t="shared" si="2"/>
        <v>ANDRE SPROSTON-379</v>
      </c>
      <c r="O11" t="str">
        <f t="shared" si="3"/>
        <v>Andre Sproston-379</v>
      </c>
      <c r="P11" t="str">
        <f t="shared" si="4"/>
        <v>379</v>
      </c>
      <c r="R11" t="str">
        <f t="shared" si="5"/>
        <v>379</v>
      </c>
      <c r="S11" t="str">
        <f t="shared" si="6"/>
        <v>Andre Sproston</v>
      </c>
    </row>
    <row r="12" spans="1:19" x14ac:dyDescent="0.45">
      <c r="A12" t="s">
        <v>558</v>
      </c>
      <c r="K12" t="s">
        <v>558</v>
      </c>
      <c r="L12" t="str">
        <f t="shared" si="0"/>
        <v>André Dieudonné -498</v>
      </c>
      <c r="M12" t="str">
        <f t="shared" si="1"/>
        <v>andré dieudonné -498</v>
      </c>
      <c r="N12" t="str">
        <f t="shared" si="2"/>
        <v>ANDRÉ DIEUDONNÉ -498</v>
      </c>
      <c r="O12" t="str">
        <f t="shared" si="3"/>
        <v>André Dieudonné -498</v>
      </c>
      <c r="P12" t="str">
        <f t="shared" si="4"/>
        <v>498</v>
      </c>
      <c r="R12" t="str">
        <f t="shared" si="5"/>
        <v>498</v>
      </c>
      <c r="S12" t="str">
        <f t="shared" si="6"/>
        <v>André Dieudonné</v>
      </c>
    </row>
    <row r="13" spans="1:19" x14ac:dyDescent="0.45">
      <c r="A13" t="s">
        <v>559</v>
      </c>
      <c r="K13" t="s">
        <v>559</v>
      </c>
      <c r="L13" t="str">
        <f t="shared" si="0"/>
        <v>Anne-Marie Konigpala-900</v>
      </c>
      <c r="M13" t="str">
        <f t="shared" si="1"/>
        <v>anne-marie konigpala-900</v>
      </c>
      <c r="N13" t="str">
        <f t="shared" si="2"/>
        <v>ANNE-MARIE KONIGPALA-900</v>
      </c>
      <c r="O13" t="str">
        <f t="shared" si="3"/>
        <v>Anne-Marie Konigpala-900</v>
      </c>
      <c r="P13" t="str">
        <f t="shared" si="4"/>
        <v>900</v>
      </c>
      <c r="R13" t="str">
        <f t="shared" si="5"/>
        <v>900</v>
      </c>
      <c r="S13" t="str">
        <f t="shared" si="6"/>
        <v>Anne-Marie Konigpala</v>
      </c>
    </row>
    <row r="14" spans="1:19" x14ac:dyDescent="0.45">
      <c r="A14" t="s">
        <v>560</v>
      </c>
      <c r="K14" t="s">
        <v>560</v>
      </c>
      <c r="L14" t="str">
        <f t="shared" si="0"/>
        <v>Annie Montepulciano_323</v>
      </c>
      <c r="M14" t="str">
        <f t="shared" si="1"/>
        <v>annie montepulciano_323</v>
      </c>
      <c r="N14" t="str">
        <f t="shared" si="2"/>
        <v>ANNIE MONTEPULCIANO_323</v>
      </c>
      <c r="O14" t="str">
        <f t="shared" si="3"/>
        <v>Annie Montepulciano_323</v>
      </c>
      <c r="P14" t="str">
        <f t="shared" si="4"/>
        <v>323</v>
      </c>
      <c r="R14" t="str">
        <f t="shared" si="5"/>
        <v>323</v>
      </c>
      <c r="S14" t="str">
        <f t="shared" si="6"/>
        <v>Annie Montepulciano</v>
      </c>
    </row>
    <row r="15" spans="1:19" x14ac:dyDescent="0.45">
      <c r="A15" t="s">
        <v>561</v>
      </c>
      <c r="K15" t="s">
        <v>561</v>
      </c>
      <c r="L15" t="str">
        <f t="shared" si="0"/>
        <v>binta kouyaté -864</v>
      </c>
      <c r="M15" t="str">
        <f t="shared" si="1"/>
        <v>binta kouyaté -864</v>
      </c>
      <c r="N15" t="str">
        <f t="shared" si="2"/>
        <v>BINTA KOUYATÉ -864</v>
      </c>
      <c r="O15" t="str">
        <f t="shared" si="3"/>
        <v>Binta Kouyaté -864</v>
      </c>
      <c r="P15" t="str">
        <f t="shared" si="4"/>
        <v>864</v>
      </c>
      <c r="R15" t="str">
        <f t="shared" si="5"/>
        <v>864</v>
      </c>
      <c r="S15" t="str">
        <f t="shared" si="6"/>
        <v>Binta Kouyaté</v>
      </c>
    </row>
    <row r="16" spans="1:19" x14ac:dyDescent="0.45">
      <c r="A16" t="s">
        <v>562</v>
      </c>
      <c r="K16" t="s">
        <v>562</v>
      </c>
      <c r="L16" t="str">
        <f t="shared" si="0"/>
        <v>Brian Schwartz.894</v>
      </c>
      <c r="M16" t="str">
        <f t="shared" si="1"/>
        <v>brian schwartz.894</v>
      </c>
      <c r="N16" t="str">
        <f t="shared" si="2"/>
        <v>BRIAN SCHWARTZ.894</v>
      </c>
      <c r="O16" t="str">
        <f t="shared" si="3"/>
        <v>Brian Schwartz.894</v>
      </c>
      <c r="P16" t="str">
        <f t="shared" si="4"/>
        <v>894</v>
      </c>
      <c r="R16" t="str">
        <f t="shared" si="5"/>
        <v>894</v>
      </c>
      <c r="S16" t="str">
        <f t="shared" si="6"/>
        <v>Brian Schwartz</v>
      </c>
    </row>
    <row r="17" spans="1:19" x14ac:dyDescent="0.45">
      <c r="A17" t="s">
        <v>563</v>
      </c>
      <c r="K17" t="s">
        <v>563</v>
      </c>
      <c r="L17" t="str">
        <f t="shared" si="0"/>
        <v>Casey Hawkins-Payne-890</v>
      </c>
      <c r="M17" t="str">
        <f t="shared" si="1"/>
        <v>casey hawkins-payne-890</v>
      </c>
      <c r="N17" t="str">
        <f t="shared" si="2"/>
        <v>CASEY HAWKINS-PAYNE-890</v>
      </c>
      <c r="O17" t="str">
        <f t="shared" si="3"/>
        <v>Casey Hawkins-Payne-890</v>
      </c>
      <c r="P17" t="str">
        <f t="shared" si="4"/>
        <v>890</v>
      </c>
      <c r="R17" t="str">
        <f t="shared" si="5"/>
        <v>890</v>
      </c>
      <c r="S17" t="str">
        <f t="shared" si="6"/>
        <v>Casey Hawkins-Payne</v>
      </c>
    </row>
    <row r="18" spans="1:19" x14ac:dyDescent="0.45">
      <c r="A18" t="s">
        <v>564</v>
      </c>
      <c r="K18" t="s">
        <v>564</v>
      </c>
      <c r="L18" t="str">
        <f t="shared" si="0"/>
        <v>CERNO BAH-287</v>
      </c>
      <c r="M18" t="str">
        <f t="shared" si="1"/>
        <v>cerno bah-287</v>
      </c>
      <c r="N18" t="str">
        <f t="shared" si="2"/>
        <v>CERNO BAH-287</v>
      </c>
      <c r="O18" t="str">
        <f t="shared" si="3"/>
        <v>Cerno Bah-287</v>
      </c>
      <c r="P18" t="str">
        <f t="shared" si="4"/>
        <v>287</v>
      </c>
      <c r="R18" t="str">
        <f t="shared" si="5"/>
        <v>287</v>
      </c>
      <c r="S18" t="str">
        <f t="shared" si="6"/>
        <v>Cerno Bah</v>
      </c>
    </row>
    <row r="19" spans="1:19" x14ac:dyDescent="0.45">
      <c r="A19" t="s">
        <v>565</v>
      </c>
      <c r="K19" t="s">
        <v>565</v>
      </c>
      <c r="L19" t="str">
        <f t="shared" si="0"/>
        <v>Don Evans _103</v>
      </c>
      <c r="M19" t="str">
        <f t="shared" si="1"/>
        <v>don evans _103</v>
      </c>
      <c r="N19" t="str">
        <f t="shared" si="2"/>
        <v>DON EVANS _103</v>
      </c>
      <c r="O19" t="str">
        <f t="shared" si="3"/>
        <v>Don Evans _103</v>
      </c>
      <c r="P19" t="str">
        <f t="shared" si="4"/>
        <v>103</v>
      </c>
      <c r="R19" t="str">
        <f t="shared" si="5"/>
        <v>103</v>
      </c>
      <c r="S19" t="str">
        <f t="shared" si="6"/>
        <v>Don Evans</v>
      </c>
    </row>
    <row r="20" spans="1:19" x14ac:dyDescent="0.45">
      <c r="A20" t="s">
        <v>566</v>
      </c>
      <c r="K20" t="s">
        <v>566</v>
      </c>
      <c r="L20" t="str">
        <f t="shared" si="0"/>
        <v>Eulogie Gbonoma-192</v>
      </c>
      <c r="M20" t="str">
        <f t="shared" si="1"/>
        <v>eulogie gbonoma-192</v>
      </c>
      <c r="N20" t="str">
        <f t="shared" si="2"/>
        <v>EULOGIE GBONOMA-192</v>
      </c>
      <c r="O20" t="str">
        <f t="shared" si="3"/>
        <v>Eulogie Gbonoma-192</v>
      </c>
      <c r="P20" t="str">
        <f t="shared" si="4"/>
        <v>192</v>
      </c>
      <c r="R20" t="str">
        <f t="shared" si="5"/>
        <v>192</v>
      </c>
      <c r="S20" t="str">
        <f t="shared" si="6"/>
        <v>Eulogie Gbonoma</v>
      </c>
    </row>
    <row r="21" spans="1:19" x14ac:dyDescent="0.45">
      <c r="A21" t="s">
        <v>567</v>
      </c>
      <c r="K21" t="s">
        <v>567</v>
      </c>
      <c r="L21" t="str">
        <f t="shared" si="0"/>
        <v>francine kotodzou -713</v>
      </c>
      <c r="M21" t="str">
        <f t="shared" si="1"/>
        <v>francine kotodzou -713</v>
      </c>
      <c r="N21" t="str">
        <f t="shared" si="2"/>
        <v>FRANCINE KOTODZOU -713</v>
      </c>
      <c r="O21" t="str">
        <f t="shared" si="3"/>
        <v>Francine Kotodzou -713</v>
      </c>
      <c r="P21" t="str">
        <f t="shared" si="4"/>
        <v>713</v>
      </c>
      <c r="R21" t="str">
        <f t="shared" si="5"/>
        <v>713</v>
      </c>
      <c r="S21" t="str">
        <f t="shared" si="6"/>
        <v>Francine Kotodzou</v>
      </c>
    </row>
    <row r="22" spans="1:19" x14ac:dyDescent="0.45">
      <c r="A22" t="s">
        <v>568</v>
      </c>
      <c r="K22" t="s">
        <v>568</v>
      </c>
      <c r="L22" t="str">
        <f t="shared" si="0"/>
        <v>Frederick Smith -848</v>
      </c>
      <c r="M22" t="str">
        <f t="shared" si="1"/>
        <v>frederick smith -848</v>
      </c>
      <c r="N22" t="str">
        <f t="shared" si="2"/>
        <v>FREDERICK SMITH -848</v>
      </c>
      <c r="O22" t="str">
        <f t="shared" si="3"/>
        <v>Frederick Smith -848</v>
      </c>
      <c r="P22" t="str">
        <f t="shared" si="4"/>
        <v>848</v>
      </c>
      <c r="R22" t="str">
        <f t="shared" si="5"/>
        <v>848</v>
      </c>
      <c r="S22" t="str">
        <f t="shared" si="6"/>
        <v>Frederick Smith</v>
      </c>
    </row>
    <row r="23" spans="1:19" x14ac:dyDescent="0.45">
      <c r="A23" t="s">
        <v>569</v>
      </c>
      <c r="K23" t="s">
        <v>569</v>
      </c>
      <c r="L23" t="str">
        <f t="shared" si="0"/>
        <v>HARRY EDMANDS-168</v>
      </c>
      <c r="M23" t="str">
        <f t="shared" si="1"/>
        <v>harry edmands-168</v>
      </c>
      <c r="N23" t="str">
        <f t="shared" si="2"/>
        <v>HARRY EDMANDS-168</v>
      </c>
      <c r="O23" t="str">
        <f t="shared" si="3"/>
        <v>Harry Edmands-168</v>
      </c>
      <c r="P23" t="str">
        <f t="shared" si="4"/>
        <v>168</v>
      </c>
      <c r="R23" t="str">
        <f t="shared" si="5"/>
        <v>168</v>
      </c>
      <c r="S23" t="str">
        <f t="shared" si="6"/>
        <v>Harry Edmands</v>
      </c>
    </row>
    <row r="24" spans="1:19" x14ac:dyDescent="0.45">
      <c r="A24" t="s">
        <v>570</v>
      </c>
      <c r="K24" t="s">
        <v>570</v>
      </c>
      <c r="L24" t="str">
        <f t="shared" si="0"/>
        <v>Isabelle Mbagbouée-188</v>
      </c>
      <c r="M24" t="str">
        <f t="shared" si="1"/>
        <v>isabelle mbagbouée-188</v>
      </c>
      <c r="N24" t="str">
        <f t="shared" si="2"/>
        <v>ISABELLE MBAGBOUÉE-188</v>
      </c>
      <c r="O24" t="str">
        <f t="shared" si="3"/>
        <v>Isabelle Mbagbouée-188</v>
      </c>
      <c r="P24" t="str">
        <f t="shared" si="4"/>
        <v>188</v>
      </c>
      <c r="R24" t="str">
        <f t="shared" si="5"/>
        <v>188</v>
      </c>
      <c r="S24" t="str">
        <f t="shared" si="6"/>
        <v>Isabelle Mbagbouée</v>
      </c>
    </row>
    <row r="25" spans="1:19" x14ac:dyDescent="0.45">
      <c r="A25" t="s">
        <v>571</v>
      </c>
      <c r="K25" t="s">
        <v>571</v>
      </c>
      <c r="L25" t="str">
        <f t="shared" si="0"/>
        <v>Jariatou Sow-276</v>
      </c>
      <c r="M25" t="str">
        <f t="shared" si="1"/>
        <v>jariatou sow-276</v>
      </c>
      <c r="N25" t="str">
        <f t="shared" si="2"/>
        <v>JARIATOU SOW-276</v>
      </c>
      <c r="O25" t="str">
        <f t="shared" si="3"/>
        <v>Jariatou Sow-276</v>
      </c>
      <c r="P25" t="str">
        <f t="shared" si="4"/>
        <v>276</v>
      </c>
      <c r="R25" t="str">
        <f t="shared" si="5"/>
        <v>276</v>
      </c>
      <c r="S25" t="str">
        <f t="shared" si="6"/>
        <v>Jariatou Sow</v>
      </c>
    </row>
    <row r="26" spans="1:19" x14ac:dyDescent="0.45">
      <c r="A26" t="s">
        <v>572</v>
      </c>
      <c r="K26" t="s">
        <v>572</v>
      </c>
      <c r="L26" t="str">
        <f t="shared" si="0"/>
        <v>Jean-Claude Bamba-492</v>
      </c>
      <c r="M26" t="str">
        <f t="shared" si="1"/>
        <v>jean-claude bamba-492</v>
      </c>
      <c r="N26" t="str">
        <f t="shared" si="2"/>
        <v>JEAN-CLAUDE BAMBA-492</v>
      </c>
      <c r="O26" t="str">
        <f t="shared" si="3"/>
        <v>Jean-Claude Bamba-492</v>
      </c>
      <c r="P26" t="str">
        <f t="shared" si="4"/>
        <v>492</v>
      </c>
      <c r="R26" t="str">
        <f t="shared" si="5"/>
        <v>492</v>
      </c>
      <c r="S26" t="str">
        <f t="shared" si="6"/>
        <v>Jean-Claude Bamba</v>
      </c>
    </row>
    <row r="27" spans="1:19" x14ac:dyDescent="0.45">
      <c r="A27" t="s">
        <v>573</v>
      </c>
      <c r="K27" t="s">
        <v>573</v>
      </c>
      <c r="L27" t="str">
        <f t="shared" si="0"/>
        <v>jeanne bell-162</v>
      </c>
      <c r="M27" t="str">
        <f t="shared" si="1"/>
        <v>jeanne bell-162</v>
      </c>
      <c r="N27" t="str">
        <f t="shared" si="2"/>
        <v>JEANNE BELL-162</v>
      </c>
      <c r="O27" t="str">
        <f t="shared" si="3"/>
        <v>Jeanne Bell-162</v>
      </c>
      <c r="P27" t="str">
        <f t="shared" si="4"/>
        <v>162</v>
      </c>
      <c r="R27" t="str">
        <f t="shared" si="5"/>
        <v>162</v>
      </c>
      <c r="S27" t="str">
        <f t="shared" si="6"/>
        <v>Jeanne Bell</v>
      </c>
    </row>
    <row r="28" spans="1:19" x14ac:dyDescent="0.45">
      <c r="A28" t="s">
        <v>574</v>
      </c>
      <c r="K28" t="s">
        <v>574</v>
      </c>
      <c r="L28" t="str">
        <f t="shared" si="0"/>
        <v>JENNIFER SULLIVAN-339</v>
      </c>
      <c r="M28" t="str">
        <f t="shared" si="1"/>
        <v>jennifer sullivan-339</v>
      </c>
      <c r="N28" t="str">
        <f t="shared" si="2"/>
        <v>JENNIFER SULLIVAN-339</v>
      </c>
      <c r="O28" t="str">
        <f t="shared" si="3"/>
        <v>Jennifer Sullivan-339</v>
      </c>
      <c r="P28" t="str">
        <f t="shared" si="4"/>
        <v>339</v>
      </c>
      <c r="R28" t="str">
        <f t="shared" si="5"/>
        <v>339</v>
      </c>
      <c r="S28" t="str">
        <f t="shared" si="6"/>
        <v>Jennifer Sullivan</v>
      </c>
    </row>
    <row r="29" spans="1:19" x14ac:dyDescent="0.45">
      <c r="A29" t="s">
        <v>575</v>
      </c>
      <c r="K29" t="s">
        <v>575</v>
      </c>
      <c r="L29" t="str">
        <f t="shared" si="0"/>
        <v>JOE TESTUSER-524</v>
      </c>
      <c r="M29" t="str">
        <f t="shared" si="1"/>
        <v>joe testuser-524</v>
      </c>
      <c r="N29" t="str">
        <f t="shared" si="2"/>
        <v>JOE TESTUSER-524</v>
      </c>
      <c r="O29" t="str">
        <f t="shared" si="3"/>
        <v>Joe Testuser-524</v>
      </c>
      <c r="P29" t="str">
        <f t="shared" si="4"/>
        <v>524</v>
      </c>
      <c r="R29" t="str">
        <f t="shared" si="5"/>
        <v>524</v>
      </c>
      <c r="S29" t="str">
        <f t="shared" si="6"/>
        <v>Joe Testuser</v>
      </c>
    </row>
    <row r="30" spans="1:19" x14ac:dyDescent="0.45">
      <c r="A30" t="s">
        <v>576</v>
      </c>
      <c r="K30" t="s">
        <v>576</v>
      </c>
      <c r="L30" t="str">
        <f t="shared" si="0"/>
        <v>John Bender-852</v>
      </c>
      <c r="M30" t="str">
        <f t="shared" si="1"/>
        <v>john bender-852</v>
      </c>
      <c r="N30" t="str">
        <f t="shared" si="2"/>
        <v>JOHN BENDER-852</v>
      </c>
      <c r="O30" t="str">
        <f t="shared" si="3"/>
        <v>John Bender-852</v>
      </c>
      <c r="P30" t="str">
        <f t="shared" si="4"/>
        <v>852</v>
      </c>
      <c r="R30" t="str">
        <f t="shared" si="5"/>
        <v>852</v>
      </c>
      <c r="S30" t="str">
        <f t="shared" si="6"/>
        <v>John Bender</v>
      </c>
    </row>
    <row r="31" spans="1:19" x14ac:dyDescent="0.45">
      <c r="A31" t="s">
        <v>577</v>
      </c>
      <c r="K31" t="s">
        <v>577</v>
      </c>
      <c r="L31" t="str">
        <f t="shared" si="0"/>
        <v>110-Karen Rizzo</v>
      </c>
      <c r="M31" t="str">
        <f t="shared" si="1"/>
        <v>110-karen rizzo</v>
      </c>
      <c r="N31" t="str">
        <f t="shared" si="2"/>
        <v>110-KAREN RIZZO</v>
      </c>
      <c r="O31" t="str">
        <f t="shared" si="3"/>
        <v>110-Karen Rizzo</v>
      </c>
      <c r="Q31" t="str">
        <f>LEFT(L31,3)</f>
        <v>110</v>
      </c>
      <c r="R31" t="str">
        <f t="shared" si="5"/>
        <v>110</v>
      </c>
      <c r="S31" t="str">
        <f t="shared" si="6"/>
        <v>Karen Rizzo</v>
      </c>
    </row>
    <row r="32" spans="1:19" x14ac:dyDescent="0.45">
      <c r="A32" t="s">
        <v>578</v>
      </c>
      <c r="K32" t="s">
        <v>578</v>
      </c>
      <c r="L32" t="str">
        <f t="shared" si="0"/>
        <v>577-kerry mbina-adams</v>
      </c>
      <c r="M32" t="str">
        <f t="shared" si="1"/>
        <v>577-kerry mbina-adams</v>
      </c>
      <c r="N32" t="str">
        <f t="shared" si="2"/>
        <v>577-KERRY MBINA-ADAMS</v>
      </c>
      <c r="O32" t="str">
        <f t="shared" si="3"/>
        <v>577-Kerry Mbina-Adams</v>
      </c>
      <c r="Q32" t="str">
        <f t="shared" ref="Q32:Q48" si="7">LEFT(L32,3)</f>
        <v>577</v>
      </c>
      <c r="R32" t="str">
        <f t="shared" si="5"/>
        <v>577</v>
      </c>
      <c r="S32" t="str">
        <f t="shared" si="6"/>
        <v>Kerry Mbina-Adams</v>
      </c>
    </row>
    <row r="33" spans="1:19" x14ac:dyDescent="0.45">
      <c r="A33" t="s">
        <v>579</v>
      </c>
      <c r="K33" t="s">
        <v>579</v>
      </c>
      <c r="L33" t="str">
        <f t="shared" si="0"/>
        <v>828_Laura Mueller</v>
      </c>
      <c r="M33" t="str">
        <f t="shared" si="1"/>
        <v>828_laura mueller</v>
      </c>
      <c r="N33" t="str">
        <f t="shared" si="2"/>
        <v>828_LAURA MUELLER</v>
      </c>
      <c r="O33" t="str">
        <f t="shared" si="3"/>
        <v>828_Laura Mueller</v>
      </c>
      <c r="Q33" t="str">
        <f t="shared" si="7"/>
        <v>828</v>
      </c>
      <c r="R33" t="str">
        <f t="shared" si="5"/>
        <v>828</v>
      </c>
      <c r="S33" t="str">
        <f t="shared" si="6"/>
        <v>Laura Mueller</v>
      </c>
    </row>
    <row r="34" spans="1:19" x14ac:dyDescent="0.45">
      <c r="A34" t="s">
        <v>580</v>
      </c>
      <c r="K34" t="s">
        <v>580</v>
      </c>
      <c r="L34" t="str">
        <f t="shared" si="0"/>
        <v>915-Leanna Ferrier</v>
      </c>
      <c r="M34" t="str">
        <f t="shared" si="1"/>
        <v>915-leanna ferrier</v>
      </c>
      <c r="N34" t="str">
        <f t="shared" si="2"/>
        <v>915-LEANNA FERRIER</v>
      </c>
      <c r="O34" t="str">
        <f t="shared" si="3"/>
        <v>915-Leanna Ferrier</v>
      </c>
      <c r="Q34" t="str">
        <f t="shared" si="7"/>
        <v>915</v>
      </c>
      <c r="R34" t="str">
        <f t="shared" si="5"/>
        <v>915</v>
      </c>
      <c r="S34" t="str">
        <f t="shared" si="6"/>
        <v>Leanna Ferrier</v>
      </c>
    </row>
    <row r="35" spans="1:19" x14ac:dyDescent="0.45">
      <c r="A35" t="s">
        <v>581</v>
      </c>
      <c r="K35" t="s">
        <v>581</v>
      </c>
      <c r="L35" t="str">
        <f t="shared" si="0"/>
        <v>311-LIONEL MARTINELLI</v>
      </c>
      <c r="M35" t="str">
        <f t="shared" si="1"/>
        <v>311-lionel martinelli</v>
      </c>
      <c r="N35" t="str">
        <f t="shared" si="2"/>
        <v>311-LIONEL MARTINELLI</v>
      </c>
      <c r="O35" t="str">
        <f t="shared" si="3"/>
        <v>311-Lionel Martinelli</v>
      </c>
      <c r="Q35" t="str">
        <f t="shared" si="7"/>
        <v>311</v>
      </c>
      <c r="R35" t="str">
        <f t="shared" si="5"/>
        <v>311</v>
      </c>
      <c r="S35" t="str">
        <f t="shared" si="6"/>
        <v>Lionel Martinelli</v>
      </c>
    </row>
    <row r="36" spans="1:19" x14ac:dyDescent="0.45">
      <c r="A36" t="s">
        <v>582</v>
      </c>
      <c r="K36" t="s">
        <v>582</v>
      </c>
      <c r="L36" t="str">
        <f t="shared" si="0"/>
        <v>490. mariama diallo</v>
      </c>
      <c r="M36" t="str">
        <f t="shared" si="1"/>
        <v>490. mariama diallo</v>
      </c>
      <c r="N36" t="str">
        <f t="shared" si="2"/>
        <v>490. MARIAMA DIALLO</v>
      </c>
      <c r="O36" t="str">
        <f t="shared" si="3"/>
        <v>490. Mariama Diallo</v>
      </c>
      <c r="Q36" t="str">
        <f t="shared" si="7"/>
        <v>490</v>
      </c>
      <c r="R36" t="str">
        <f t="shared" si="5"/>
        <v>490</v>
      </c>
      <c r="S36" t="str">
        <f t="shared" si="6"/>
        <v>Mariama Diallo</v>
      </c>
    </row>
    <row r="37" spans="1:19" x14ac:dyDescent="0.45">
      <c r="A37" t="s">
        <v>583</v>
      </c>
      <c r="K37" t="s">
        <v>583</v>
      </c>
      <c r="L37" t="str">
        <f t="shared" si="0"/>
        <v>324-Mariama Sow</v>
      </c>
      <c r="M37" t="str">
        <f t="shared" si="1"/>
        <v>324-mariama sow</v>
      </c>
      <c r="N37" t="str">
        <f t="shared" si="2"/>
        <v>324-MARIAMA SOW</v>
      </c>
      <c r="O37" t="str">
        <f t="shared" si="3"/>
        <v>324-Mariama Sow</v>
      </c>
      <c r="Q37" t="str">
        <f t="shared" si="7"/>
        <v>324</v>
      </c>
      <c r="R37" t="str">
        <f t="shared" si="5"/>
        <v>324</v>
      </c>
      <c r="S37" t="str">
        <f t="shared" si="6"/>
        <v>Mariama Sow</v>
      </c>
    </row>
    <row r="38" spans="1:19" x14ac:dyDescent="0.45">
      <c r="A38" t="s">
        <v>584</v>
      </c>
      <c r="K38" t="s">
        <v>584</v>
      </c>
      <c r="L38" t="str">
        <f t="shared" si="0"/>
        <v>154_MARIE-CLAIRE KARANGOUALA</v>
      </c>
      <c r="M38" t="str">
        <f t="shared" si="1"/>
        <v>154_marie-claire karangouala</v>
      </c>
      <c r="N38" t="str">
        <f t="shared" si="2"/>
        <v>154_MARIE-CLAIRE KARANGOUALA</v>
      </c>
      <c r="O38" t="str">
        <f t="shared" si="3"/>
        <v>154_Marie-Claire Karangouala</v>
      </c>
      <c r="Q38" t="str">
        <f t="shared" si="7"/>
        <v>154</v>
      </c>
      <c r="R38" t="str">
        <f t="shared" si="5"/>
        <v>154</v>
      </c>
      <c r="S38" t="str">
        <f t="shared" si="6"/>
        <v>Marie-Claire Karangouala</v>
      </c>
    </row>
    <row r="39" spans="1:19" x14ac:dyDescent="0.45">
      <c r="A39" t="s">
        <v>585</v>
      </c>
      <c r="K39" t="s">
        <v>585</v>
      </c>
      <c r="L39" t="str">
        <f t="shared" si="0"/>
        <v>950-Michelle Schwab</v>
      </c>
      <c r="M39" t="str">
        <f t="shared" si="1"/>
        <v>950-michelle schwab</v>
      </c>
      <c r="N39" t="str">
        <f t="shared" si="2"/>
        <v>950-MICHELLE SCHWAB</v>
      </c>
      <c r="O39" t="str">
        <f t="shared" si="3"/>
        <v>950-Michelle Schwab</v>
      </c>
      <c r="Q39" t="str">
        <f t="shared" si="7"/>
        <v>950</v>
      </c>
      <c r="R39" t="str">
        <f t="shared" si="5"/>
        <v>950</v>
      </c>
      <c r="S39" t="str">
        <f t="shared" si="6"/>
        <v>Michelle Schwab</v>
      </c>
    </row>
    <row r="40" spans="1:19" x14ac:dyDescent="0.45">
      <c r="A40" t="s">
        <v>586</v>
      </c>
      <c r="K40" t="s">
        <v>586</v>
      </c>
      <c r="L40" t="str">
        <f t="shared" si="0"/>
        <v>599|Peggy Canelas</v>
      </c>
      <c r="M40" t="str">
        <f t="shared" si="1"/>
        <v>599|peggy canelas</v>
      </c>
      <c r="N40" t="str">
        <f t="shared" si="2"/>
        <v>599|PEGGY CANELAS</v>
      </c>
      <c r="O40" t="str">
        <f t="shared" si="3"/>
        <v>599|Peggy Canelas</v>
      </c>
      <c r="Q40" t="str">
        <f t="shared" si="7"/>
        <v>599</v>
      </c>
      <c r="R40" t="str">
        <f t="shared" si="5"/>
        <v>599</v>
      </c>
      <c r="S40" t="str">
        <f t="shared" si="6"/>
        <v>Peggy Canelas</v>
      </c>
    </row>
    <row r="41" spans="1:19" x14ac:dyDescent="0.45">
      <c r="A41" t="s">
        <v>587</v>
      </c>
      <c r="K41" t="s">
        <v>587</v>
      </c>
      <c r="L41" t="str">
        <f t="shared" si="0"/>
        <v>779.penelope saker-roberts</v>
      </c>
      <c r="M41" t="str">
        <f t="shared" si="1"/>
        <v>779.penelope saker-roberts</v>
      </c>
      <c r="N41" t="str">
        <f t="shared" si="2"/>
        <v>779.PENELOPE SAKER-ROBERTS</v>
      </c>
      <c r="O41" t="str">
        <f t="shared" si="3"/>
        <v>779.Penelope Saker-Roberts</v>
      </c>
      <c r="Q41" t="str">
        <f t="shared" si="7"/>
        <v>779</v>
      </c>
      <c r="R41" t="str">
        <f t="shared" si="5"/>
        <v>779</v>
      </c>
      <c r="S41" t="str">
        <f t="shared" si="6"/>
        <v>Penelope Saker-Roberts</v>
      </c>
    </row>
    <row r="42" spans="1:19" x14ac:dyDescent="0.45">
      <c r="A42" t="s">
        <v>588</v>
      </c>
      <c r="K42" t="s">
        <v>588</v>
      </c>
      <c r="L42" t="str">
        <f t="shared" si="0"/>
        <v>415- SALIMATOU DIALLO</v>
      </c>
      <c r="M42" t="str">
        <f t="shared" si="1"/>
        <v>415- salimatou diallo</v>
      </c>
      <c r="N42" t="str">
        <f t="shared" si="2"/>
        <v>415- SALIMATOU DIALLO</v>
      </c>
      <c r="O42" t="str">
        <f t="shared" si="3"/>
        <v>415- Salimatou Diallo</v>
      </c>
      <c r="Q42" t="str">
        <f t="shared" si="7"/>
        <v>415</v>
      </c>
      <c r="R42" t="str">
        <f t="shared" si="5"/>
        <v>415</v>
      </c>
      <c r="S42" t="str">
        <f t="shared" si="6"/>
        <v>Salimatou Diallo</v>
      </c>
    </row>
    <row r="43" spans="1:19" x14ac:dyDescent="0.45">
      <c r="A43" t="s">
        <v>589</v>
      </c>
      <c r="K43" t="s">
        <v>589</v>
      </c>
      <c r="L43" t="str">
        <f t="shared" si="0"/>
        <v>140_SALIOU DIALLO</v>
      </c>
      <c r="M43" t="str">
        <f t="shared" si="1"/>
        <v>140_saliou diallo</v>
      </c>
      <c r="N43" t="str">
        <f t="shared" si="2"/>
        <v>140_SALIOU DIALLO</v>
      </c>
      <c r="O43" t="str">
        <f t="shared" si="3"/>
        <v>140_Saliou Diallo</v>
      </c>
      <c r="Q43" t="str">
        <f t="shared" si="7"/>
        <v>140</v>
      </c>
      <c r="R43" t="str">
        <f t="shared" si="5"/>
        <v>140</v>
      </c>
      <c r="S43" t="str">
        <f t="shared" si="6"/>
        <v>Saliou Diallo</v>
      </c>
    </row>
    <row r="44" spans="1:19" x14ac:dyDescent="0.45">
      <c r="A44" t="s">
        <v>590</v>
      </c>
      <c r="K44" t="s">
        <v>590</v>
      </c>
      <c r="L44" t="str">
        <f t="shared" si="0"/>
        <v>216-Sandy Hernandez</v>
      </c>
      <c r="M44" t="str">
        <f t="shared" si="1"/>
        <v>216-sandy hernandez</v>
      </c>
      <c r="N44" t="str">
        <f t="shared" si="2"/>
        <v>216-SANDY HERNANDEZ</v>
      </c>
      <c r="O44" t="str">
        <f t="shared" si="3"/>
        <v>216-Sandy Hernandez</v>
      </c>
      <c r="Q44" t="str">
        <f t="shared" si="7"/>
        <v>216</v>
      </c>
      <c r="R44" t="str">
        <f t="shared" si="5"/>
        <v>216</v>
      </c>
      <c r="S44" t="str">
        <f t="shared" si="6"/>
        <v>Sandy Hernandez</v>
      </c>
    </row>
    <row r="45" spans="1:19" x14ac:dyDescent="0.45">
      <c r="A45" t="s">
        <v>591</v>
      </c>
      <c r="K45" t="s">
        <v>591</v>
      </c>
      <c r="L45" t="str">
        <f t="shared" si="0"/>
        <v>964_Scott Carlos</v>
      </c>
      <c r="M45" t="str">
        <f t="shared" si="1"/>
        <v>964_scott carlos</v>
      </c>
      <c r="N45" t="str">
        <f t="shared" si="2"/>
        <v>964_SCOTT CARLOS</v>
      </c>
      <c r="O45" t="str">
        <f t="shared" si="3"/>
        <v>964_Scott Carlos</v>
      </c>
      <c r="Q45" t="str">
        <f t="shared" si="7"/>
        <v>964</v>
      </c>
      <c r="R45" t="str">
        <f t="shared" si="5"/>
        <v>964</v>
      </c>
      <c r="S45" t="str">
        <f t="shared" si="6"/>
        <v>Scott Carlos</v>
      </c>
    </row>
    <row r="46" spans="1:19" x14ac:dyDescent="0.45">
      <c r="A46" t="s">
        <v>592</v>
      </c>
      <c r="K46" t="s">
        <v>592</v>
      </c>
      <c r="L46" t="str">
        <f t="shared" si="0"/>
        <v>534-scott sargent</v>
      </c>
      <c r="M46" t="str">
        <f t="shared" si="1"/>
        <v>534-scott sargent</v>
      </c>
      <c r="N46" t="str">
        <f t="shared" si="2"/>
        <v>534-SCOTT SARGENT</v>
      </c>
      <c r="O46" t="str">
        <f t="shared" si="3"/>
        <v>534-Scott Sargent</v>
      </c>
      <c r="Q46" t="str">
        <f t="shared" si="7"/>
        <v>534</v>
      </c>
      <c r="R46" t="str">
        <f t="shared" si="5"/>
        <v>534</v>
      </c>
      <c r="S46" t="str">
        <f t="shared" si="6"/>
        <v>Scott Sargent</v>
      </c>
    </row>
    <row r="47" spans="1:19" x14ac:dyDescent="0.45">
      <c r="A47" t="s">
        <v>593</v>
      </c>
      <c r="K47" t="s">
        <v>593</v>
      </c>
      <c r="L47" t="str">
        <f t="shared" si="0"/>
        <v>660-Susan Burlingame</v>
      </c>
      <c r="M47" t="str">
        <f t="shared" si="1"/>
        <v>660-susan burlingame</v>
      </c>
      <c r="N47" t="str">
        <f t="shared" si="2"/>
        <v>660-SUSAN BURLINGAME</v>
      </c>
      <c r="O47" t="str">
        <f t="shared" si="3"/>
        <v>660-Susan Burlingame</v>
      </c>
      <c r="Q47" t="str">
        <f t="shared" si="7"/>
        <v>660</v>
      </c>
      <c r="R47" t="str">
        <f t="shared" si="5"/>
        <v>660</v>
      </c>
      <c r="S47" t="str">
        <f t="shared" si="6"/>
        <v>Susan Burlingame</v>
      </c>
    </row>
    <row r="48" spans="1:19" x14ac:dyDescent="0.45">
      <c r="A48" t="s">
        <v>594</v>
      </c>
      <c r="K48" t="s">
        <v>594</v>
      </c>
      <c r="L48" t="str">
        <f t="shared" si="0"/>
        <v>788- THIERNO KONTÉ</v>
      </c>
      <c r="M48" t="str">
        <f t="shared" si="1"/>
        <v>788- thierno konté</v>
      </c>
      <c r="N48" t="str">
        <f t="shared" si="2"/>
        <v>788- THIERNO KONTÉ</v>
      </c>
      <c r="O48" t="str">
        <f t="shared" si="3"/>
        <v>788- Thierno Konté</v>
      </c>
      <c r="Q48" t="str">
        <f t="shared" si="7"/>
        <v>788</v>
      </c>
      <c r="R48" t="str">
        <f t="shared" si="5"/>
        <v>788</v>
      </c>
      <c r="S48" t="str">
        <f t="shared" si="6"/>
        <v>Thierno Konté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Rows &amp; Columns</vt:lpstr>
      <vt:lpstr>Pivot Tables</vt:lpstr>
      <vt:lpstr>Data Validation</vt:lpstr>
      <vt:lpstr>Macros</vt:lpstr>
      <vt:lpstr>Conditional Formatting</vt:lpstr>
      <vt:lpstr>Text to Columns</vt:lpstr>
      <vt:lpstr>Concatenation</vt:lpstr>
      <vt:lpstr>Remove Duplicates</vt:lpstr>
      <vt:lpstr>Data Cleaning</vt:lpstr>
      <vt:lpstr>Vlookup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</dc:creator>
  <cp:lastModifiedBy>Leslie</cp:lastModifiedBy>
  <dcterms:created xsi:type="dcterms:W3CDTF">2017-05-12T19:37:04Z</dcterms:created>
  <dcterms:modified xsi:type="dcterms:W3CDTF">2017-09-08T11:50:56Z</dcterms:modified>
</cp:coreProperties>
</file>