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hennig\Downloads\"/>
    </mc:Choice>
  </mc:AlternateContent>
  <xr:revisionPtr revIDLastSave="0" documentId="8_{D3BCD3D7-0672-4939-869F-6B26D8B5F79E}" xr6:coauthVersionLast="40" xr6:coauthVersionMax="40" xr10:uidLastSave="{00000000-0000-0000-0000-000000000000}"/>
  <bookViews>
    <workbookView xWindow="0" yWindow="0" windowWidth="24000" windowHeight="8865" activeTab="1"/>
  </bookViews>
  <sheets>
    <sheet name="CACFP Master List" sheetId="1" r:id="rId1"/>
    <sheet name="Attendance Meals Serv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2" l="1"/>
  <c r="T30" i="2"/>
  <c r="Y30" i="2"/>
  <c r="AD30" i="2"/>
  <c r="AE30" i="2"/>
  <c r="K33" i="2"/>
  <c r="Q33" i="2"/>
  <c r="V33" i="2"/>
  <c r="AA33" i="2"/>
  <c r="AF33" i="2"/>
  <c r="K34" i="2"/>
  <c r="Q34" i="2"/>
  <c r="V34" i="2"/>
  <c r="AA34" i="2"/>
  <c r="AF34" i="2"/>
  <c r="K35" i="2"/>
  <c r="Q35" i="2"/>
  <c r="V35" i="2"/>
  <c r="AA35" i="2"/>
  <c r="AF35" i="2"/>
  <c r="AG30" i="2" l="1"/>
</calcChain>
</file>

<file path=xl/sharedStrings.xml><?xml version="1.0" encoding="utf-8"?>
<sst xmlns="http://schemas.openxmlformats.org/spreadsheetml/2006/main" count="1104" uniqueCount="186">
  <si>
    <t>CACFP Master List Report</t>
  </si>
  <si>
    <t>DCW Transactional- CENTER 1</t>
  </si>
  <si>
    <t>Month :</t>
  </si>
  <si>
    <t>January</t>
  </si>
  <si>
    <t>Year :</t>
  </si>
  <si>
    <t>2011</t>
  </si>
  <si>
    <t>Enrollment Total</t>
  </si>
  <si>
    <t>21</t>
  </si>
  <si>
    <t>Free</t>
  </si>
  <si>
    <t>7</t>
  </si>
  <si>
    <t>Reduced</t>
  </si>
  <si>
    <t>1</t>
  </si>
  <si>
    <t>Paid</t>
  </si>
  <si>
    <t>Not Claimable</t>
  </si>
  <si>
    <t>12</t>
  </si>
  <si>
    <t/>
  </si>
  <si>
    <t>Parent</t>
  </si>
  <si>
    <t>Child</t>
  </si>
  <si>
    <t>Income</t>
  </si>
  <si>
    <t>Center Name</t>
  </si>
  <si>
    <t>DCW ID</t>
  </si>
  <si>
    <t>First Name</t>
  </si>
  <si>
    <t>Last Name</t>
  </si>
  <si>
    <t>Category</t>
  </si>
  <si>
    <t>Reason</t>
  </si>
  <si>
    <t>Members 
in 
Household</t>
  </si>
  <si>
    <t>Amount</t>
  </si>
  <si>
    <t>Frequency</t>
  </si>
  <si>
    <t>Application Date</t>
  </si>
  <si>
    <t>Agency
 Documentation 
Provided</t>
  </si>
  <si>
    <t>Effective Date</t>
  </si>
  <si>
    <t>End Date</t>
  </si>
  <si>
    <t>Funding</t>
  </si>
  <si>
    <t>Enrollment Date</t>
  </si>
  <si>
    <t>Term Date</t>
  </si>
  <si>
    <t>Notes</t>
  </si>
  <si>
    <t>522460</t>
  </si>
  <si>
    <t>Guardian 1</t>
  </si>
  <si>
    <t>Test</t>
  </si>
  <si>
    <t>Stephanie</t>
  </si>
  <si>
    <t>Not Claimable - 0</t>
  </si>
  <si>
    <t>0.00</t>
  </si>
  <si>
    <t>09/12/2018</t>
  </si>
  <si>
    <t>10/01/2017</t>
  </si>
  <si>
    <t>411030</t>
  </si>
  <si>
    <t>King Fergus</t>
  </si>
  <si>
    <t>Brave</t>
  </si>
  <si>
    <t>Merida</t>
  </si>
  <si>
    <t>09/25/2017</t>
  </si>
  <si>
    <t>415031</t>
  </si>
  <si>
    <t>Henry</t>
  </si>
  <si>
    <t>Doolittle</t>
  </si>
  <si>
    <t xml:space="preserve">Eliza </t>
  </si>
  <si>
    <t>09/01/2017</t>
  </si>
  <si>
    <t>953398</t>
  </si>
  <si>
    <t>john</t>
  </si>
  <si>
    <t>johnson</t>
  </si>
  <si>
    <t>sarah</t>
  </si>
  <si>
    <t>Free - 3</t>
  </si>
  <si>
    <t>12/28/2018</t>
  </si>
  <si>
    <t>950106</t>
  </si>
  <si>
    <t>steve</t>
  </si>
  <si>
    <t>miller</t>
  </si>
  <si>
    <t>carson</t>
  </si>
  <si>
    <t>11/14/2018</t>
  </si>
  <si>
    <t>11/13/2019</t>
  </si>
  <si>
    <t>11/05/2018</t>
  </si>
  <si>
    <t>953394</t>
  </si>
  <si>
    <t>michael</t>
  </si>
  <si>
    <t>11/06/2018</t>
  </si>
  <si>
    <t>11/05/2019</t>
  </si>
  <si>
    <t>12/24/2018</t>
  </si>
  <si>
    <t>419205</t>
  </si>
  <si>
    <t>Aunty Em</t>
  </si>
  <si>
    <t>Oz</t>
  </si>
  <si>
    <t>Dorthy</t>
  </si>
  <si>
    <t>Reduced - 2</t>
  </si>
  <si>
    <t>411025</t>
  </si>
  <si>
    <t>Wendy</t>
  </si>
  <si>
    <t>Peter Pan</t>
  </si>
  <si>
    <t>Tinkerbell</t>
  </si>
  <si>
    <t>10/03/2017</t>
  </si>
  <si>
    <t>452600</t>
  </si>
  <si>
    <t>03/12/2018</t>
  </si>
  <si>
    <t>434266</t>
  </si>
  <si>
    <t>Upthehill</t>
  </si>
  <si>
    <t>Jack</t>
  </si>
  <si>
    <t>12/18/2017</t>
  </si>
  <si>
    <t>434264</t>
  </si>
  <si>
    <t>Jill</t>
  </si>
  <si>
    <t>415036</t>
  </si>
  <si>
    <t>Jane</t>
  </si>
  <si>
    <t>Wonderland</t>
  </si>
  <si>
    <t>Alice</t>
  </si>
  <si>
    <t>953395</t>
  </si>
  <si>
    <t>stephanie</t>
  </si>
  <si>
    <t>531586</t>
  </si>
  <si>
    <t>Gordon</t>
  </si>
  <si>
    <t>Brown</t>
  </si>
  <si>
    <t>10/29/2018</t>
  </si>
  <si>
    <t>470431</t>
  </si>
  <si>
    <t>New</t>
  </si>
  <si>
    <t>05/14/2018</t>
  </si>
  <si>
    <t>411022</t>
  </si>
  <si>
    <t>Queen</t>
  </si>
  <si>
    <t>Frozen</t>
  </si>
  <si>
    <t>Anna</t>
  </si>
  <si>
    <t>08/28/2017</t>
  </si>
  <si>
    <t>411018</t>
  </si>
  <si>
    <t>Elsa</t>
  </si>
  <si>
    <t>419206</t>
  </si>
  <si>
    <t>Giant</t>
  </si>
  <si>
    <t>Jolly Green</t>
  </si>
  <si>
    <t>Mon</t>
  </si>
  <si>
    <t>Tue</t>
  </si>
  <si>
    <t>Wed</t>
  </si>
  <si>
    <t>Thu</t>
  </si>
  <si>
    <t>Fri</t>
  </si>
  <si>
    <t>Total Meals Served Month</t>
  </si>
  <si>
    <t>DCW TRANSACTIONAL- CENTER 1</t>
  </si>
  <si>
    <t>PARENT 
FIRST 
NAME</t>
  </si>
  <si>
    <t>PARENT 
LAST 
NAME</t>
  </si>
  <si>
    <t>CHILD 
FIRST 
NAME</t>
  </si>
  <si>
    <t>CHILD 
LAST 
NAME</t>
  </si>
  <si>
    <t>FUNDING</t>
  </si>
  <si>
    <t>ROOM NUMBER</t>
  </si>
  <si>
    <t>AGE</t>
  </si>
  <si>
    <t>CATEGORY</t>
  </si>
  <si>
    <t>3-Jan-2011</t>
  </si>
  <si>
    <t>4-Jan-2011</t>
  </si>
  <si>
    <t>5-Jan-2011</t>
  </si>
  <si>
    <t>6-Jan-2011</t>
  </si>
  <si>
    <t>7-Jan-2011</t>
  </si>
  <si>
    <t>10-Jan-2011</t>
  </si>
  <si>
    <t>11-Jan-2011</t>
  </si>
  <si>
    <t>12-Jan-2011</t>
  </si>
  <si>
    <t>13-Jan-2011</t>
  </si>
  <si>
    <t>14-Jan-2011</t>
  </si>
  <si>
    <t>17-Jan-2011</t>
  </si>
  <si>
    <t>18-Jan-2011</t>
  </si>
  <si>
    <t>19-Jan-2011</t>
  </si>
  <si>
    <t>20-Jan-2011</t>
  </si>
  <si>
    <t>21-Jan-2011</t>
  </si>
  <si>
    <t>24-Jan-2011</t>
  </si>
  <si>
    <t>25-Jan-2011</t>
  </si>
  <si>
    <t>26-Jan-2011</t>
  </si>
  <si>
    <t>27-Jan-2011</t>
  </si>
  <si>
    <t>28-Jan-2011</t>
  </si>
  <si>
    <t>31-Jan-2011</t>
  </si>
  <si>
    <t>Total Hours Attended</t>
  </si>
  <si>
    <t>Total Days Absent</t>
  </si>
  <si>
    <t>AM Snack</t>
  </si>
  <si>
    <t>Breakfast</t>
  </si>
  <si>
    <t>Lunch</t>
  </si>
  <si>
    <t>Supper</t>
  </si>
  <si>
    <t>PM Snack</t>
  </si>
  <si>
    <t xml:space="preserve">After School - PMC- calendar </t>
  </si>
  <si>
    <t>2.8</t>
  </si>
  <si>
    <t>x</t>
  </si>
  <si>
    <t>0</t>
  </si>
  <si>
    <t>AM, Before School Care</t>
  </si>
  <si>
    <t>2</t>
  </si>
  <si>
    <t>6.3</t>
  </si>
  <si>
    <t>7.9</t>
  </si>
  <si>
    <t>2.2</t>
  </si>
  <si>
    <t>1.2</t>
  </si>
  <si>
    <t>3.2</t>
  </si>
  <si>
    <t>7.3</t>
  </si>
  <si>
    <t>7.4</t>
  </si>
  <si>
    <t>6.1</t>
  </si>
  <si>
    <t>12.0</t>
  </si>
  <si>
    <t>6.6</t>
  </si>
  <si>
    <t>Cub Scouts - Lions</t>
  </si>
  <si>
    <t>2.1</t>
  </si>
  <si>
    <t>Flexible Child Care Registration</t>
  </si>
  <si>
    <t>4.9</t>
  </si>
  <si>
    <t>7.1</t>
  </si>
  <si>
    <t>7.0</t>
  </si>
  <si>
    <t>8.0</t>
  </si>
  <si>
    <t>Learn to Draw, Fall Session</t>
  </si>
  <si>
    <t>10.3</t>
  </si>
  <si>
    <t>Error Counts:</t>
  </si>
  <si>
    <t>Total:</t>
  </si>
  <si>
    <t>Norms</t>
  </si>
  <si>
    <t>12+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</si>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</sst>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0"/>
      <name val="Arial"/>
    </font>
    <font>
      <b/>
      <sz val="10"/>
      <color indexed="0"/>
      <name val="Arial"/>
    </font>
    <font>
      <b/>
      <sz val="10"/>
      <color indexed="12"/>
      <name val="Arial"/>
    </font>
    <font>
      <b/>
      <sz val="10"/>
      <color indexed="11"/>
      <name val="Arial"/>
    </font>
    <font>
      <b/>
      <sz val="10"/>
      <color indexed="10"/>
      <name val="Arial"/>
    </font>
    <font>
      <b/>
      <sz val="10"/>
      <color indexed="9"/>
      <name val="Arial"/>
    </font>
    <font>
      <sz val="10"/>
      <color indexed="12"/>
      <name val="Arial"/>
    </font>
    <font>
      <sz val="10"/>
      <color indexed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1" fillId="3" borderId="1" xfId="0" applyNumberFormat="1" applyFont="1" applyFill="1" applyBorder="1" applyAlignment="1" applyProtection="1">
      <alignment wrapText="1"/>
    </xf>
    <xf numFmtId="0" fontId="1" fillId="3" borderId="2" xfId="0" applyNumberFormat="1" applyFont="1" applyFill="1" applyBorder="1" applyAlignment="1" applyProtection="1">
      <alignment wrapText="1"/>
    </xf>
    <xf numFmtId="0" fontId="1" fillId="4" borderId="1" xfId="0" applyNumberFormat="1" applyFont="1" applyFill="1" applyBorder="1" applyAlignment="1" applyProtection="1">
      <alignment wrapText="1"/>
    </xf>
    <xf numFmtId="0" fontId="1" fillId="4" borderId="2" xfId="0" applyNumberFormat="1" applyFont="1" applyFill="1" applyBorder="1" applyAlignment="1" applyProtection="1">
      <alignment wrapText="1"/>
    </xf>
    <xf numFmtId="0" fontId="1" fillId="5" borderId="1" xfId="0" applyNumberFormat="1" applyFont="1" applyFill="1" applyBorder="1" applyAlignment="1" applyProtection="1">
      <alignment wrapText="1"/>
    </xf>
    <xf numFmtId="0" fontId="1" fillId="5" borderId="2" xfId="0" applyNumberFormat="1" applyFont="1" applyFill="1" applyBorder="1" applyAlignment="1" applyProtection="1">
      <alignment wrapText="1"/>
    </xf>
    <xf numFmtId="0" fontId="1" fillId="6" borderId="1" xfId="0" applyNumberFormat="1" applyFont="1" applyFill="1" applyBorder="1" applyAlignment="1" applyProtection="1">
      <alignment wrapText="1"/>
    </xf>
    <xf numFmtId="0" fontId="1" fillId="6" borderId="2" xfId="0" applyNumberFormat="1" applyFont="1" applyFill="1" applyBorder="1" applyAlignment="1" applyProtection="1">
      <alignment wrapText="1"/>
    </xf>
    <xf numFmtId="0" fontId="5" fillId="2" borderId="2" xfId="0" applyNumberFormat="1" applyFont="1" applyFill="1" applyBorder="1" applyAlignment="1" applyProtection="1">
      <alignment wrapText="1"/>
    </xf>
    <xf numFmtId="0" fontId="0" fillId="7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0" fontId="0" fillId="3" borderId="3" xfId="0" applyNumberFormat="1" applyFont="1" applyFill="1" applyBorder="1" applyAlignment="1" applyProtection="1"/>
    <xf numFmtId="0" fontId="0" fillId="3" borderId="4" xfId="0" applyNumberFormat="1" applyFont="1" applyFill="1" applyBorder="1" applyAlignment="1" applyProtection="1"/>
    <xf numFmtId="0" fontId="6" fillId="7" borderId="0" xfId="0" applyNumberFormat="1" applyFont="1" applyFill="1" applyBorder="1" applyAlignment="1" applyProtection="1"/>
    <xf numFmtId="0" fontId="7" fillId="7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1" fillId="6" borderId="0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opLeftCell="A8" workbookViewId="0">
      <selection activeCell="A14" sqref="A14:IV16"/>
    </sheetView>
  </sheetViews>
  <sheetFormatPr defaultColWidth="9.140625" defaultRowHeight="12.75" x14ac:dyDescent="0.2"/>
  <cols>
    <col min="1" max="1" width="27.28515625" customWidth="1"/>
    <col min="2" max="2" width="15.5703125" customWidth="1"/>
    <col min="3" max="7" width="19.5703125" customWidth="1"/>
    <col min="8" max="8" width="31.28515625" customWidth="1"/>
    <col min="9" max="9" width="11.7109375" customWidth="1"/>
    <col min="10" max="10" width="19.5703125" customWidth="1"/>
    <col min="11" max="11" width="23.42578125" customWidth="1"/>
    <col min="12" max="12" width="19.5703125" customWidth="1"/>
    <col min="13" max="13" width="15.5703125" customWidth="1"/>
    <col min="14" max="15" width="17.5703125" customWidth="1"/>
    <col min="16" max="18" width="15.5703125" customWidth="1"/>
    <col min="19" max="19" width="31.28515625" customWidth="1"/>
  </cols>
  <sheetData>
    <row r="1" spans="1:19" x14ac:dyDescent="0.2">
      <c r="A1" t="s">
        <v>0</v>
      </c>
    </row>
    <row r="2" spans="1:19" x14ac:dyDescent="0.2">
      <c r="A2" t="s">
        <v>1</v>
      </c>
    </row>
    <row r="3" spans="1:19" x14ac:dyDescent="0.2">
      <c r="A3" t="s">
        <v>2</v>
      </c>
      <c r="B3" t="s">
        <v>3</v>
      </c>
      <c r="C3" t="s">
        <v>4</v>
      </c>
      <c r="D3" t="s">
        <v>5</v>
      </c>
    </row>
    <row r="5" spans="1:19" x14ac:dyDescent="0.2">
      <c r="A5" t="s">
        <v>6</v>
      </c>
      <c r="B5" t="s">
        <v>7</v>
      </c>
    </row>
    <row r="6" spans="1:19" x14ac:dyDescent="0.2">
      <c r="A6" s="1" t="s">
        <v>8</v>
      </c>
      <c r="B6" s="1" t="s">
        <v>9</v>
      </c>
    </row>
    <row r="7" spans="1:19" x14ac:dyDescent="0.2">
      <c r="A7" s="2" t="s">
        <v>10</v>
      </c>
      <c r="B7" s="2" t="s">
        <v>11</v>
      </c>
    </row>
    <row r="8" spans="1:19" x14ac:dyDescent="0.2">
      <c r="A8" s="3" t="s">
        <v>12</v>
      </c>
      <c r="B8" s="3" t="s">
        <v>11</v>
      </c>
    </row>
    <row r="9" spans="1:19" x14ac:dyDescent="0.2">
      <c r="A9" s="4" t="s">
        <v>13</v>
      </c>
      <c r="B9" s="4" t="s">
        <v>14</v>
      </c>
    </row>
    <row r="11" spans="1:19" x14ac:dyDescent="0.2">
      <c r="A11" s="5" t="s">
        <v>15</v>
      </c>
      <c r="B11" s="5"/>
      <c r="C11" s="5" t="s">
        <v>16</v>
      </c>
      <c r="D11" s="5"/>
      <c r="E11" s="5" t="s">
        <v>17</v>
      </c>
      <c r="F11" s="5"/>
      <c r="G11" s="5"/>
      <c r="H11" s="5"/>
      <c r="I11" s="5" t="s">
        <v>18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">
      <c r="A12" s="5" t="s">
        <v>19</v>
      </c>
      <c r="B12" s="5" t="s">
        <v>20</v>
      </c>
      <c r="C12" s="5" t="s">
        <v>21</v>
      </c>
      <c r="D12" s="5" t="s">
        <v>22</v>
      </c>
      <c r="E12" s="5" t="s">
        <v>21</v>
      </c>
      <c r="F12" s="5" t="s">
        <v>22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30</v>
      </c>
      <c r="O12" s="5" t="s">
        <v>31</v>
      </c>
      <c r="P12" s="5" t="s">
        <v>32</v>
      </c>
      <c r="Q12" s="5" t="s">
        <v>33</v>
      </c>
      <c r="R12" s="5" t="s">
        <v>34</v>
      </c>
      <c r="S12" s="5" t="s">
        <v>35</v>
      </c>
    </row>
    <row r="13" spans="1:19" x14ac:dyDescent="0.2">
      <c r="A13" t="s">
        <v>1</v>
      </c>
      <c r="B13" t="s">
        <v>36</v>
      </c>
      <c r="C13" t="s">
        <v>37</v>
      </c>
      <c r="D13" t="s">
        <v>38</v>
      </c>
      <c r="E13" t="s">
        <v>39</v>
      </c>
      <c r="F13" t="s">
        <v>38</v>
      </c>
      <c r="G13" s="4" t="s">
        <v>40</v>
      </c>
      <c r="H13" t="s">
        <v>15</v>
      </c>
      <c r="I13" t="s">
        <v>15</v>
      </c>
      <c r="J13" t="s">
        <v>41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42</v>
      </c>
      <c r="R13" t="s">
        <v>15</v>
      </c>
      <c r="S13" t="s">
        <v>15</v>
      </c>
    </row>
    <row r="14" spans="1:19" x14ac:dyDescent="0.2">
      <c r="A14" t="s">
        <v>1</v>
      </c>
      <c r="B14" t="s">
        <v>44</v>
      </c>
      <c r="C14" t="s">
        <v>45</v>
      </c>
      <c r="D14" t="s">
        <v>46</v>
      </c>
      <c r="E14" t="s">
        <v>47</v>
      </c>
      <c r="F14" t="s">
        <v>46</v>
      </c>
      <c r="G14" s="4" t="s">
        <v>40</v>
      </c>
      <c r="H14" t="s">
        <v>15</v>
      </c>
      <c r="I14" t="s">
        <v>15</v>
      </c>
      <c r="J14" t="s">
        <v>41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48</v>
      </c>
      <c r="R14" t="s">
        <v>15</v>
      </c>
      <c r="S14" t="s">
        <v>15</v>
      </c>
    </row>
    <row r="15" spans="1:19" x14ac:dyDescent="0.2">
      <c r="A15" t="s">
        <v>1</v>
      </c>
      <c r="B15" t="s">
        <v>49</v>
      </c>
      <c r="C15" t="s">
        <v>50</v>
      </c>
      <c r="D15" t="s">
        <v>51</v>
      </c>
      <c r="E15" t="s">
        <v>52</v>
      </c>
      <c r="F15" t="s">
        <v>51</v>
      </c>
      <c r="G15" s="4" t="s">
        <v>40</v>
      </c>
      <c r="H15" t="s">
        <v>15</v>
      </c>
      <c r="I15" t="s">
        <v>15</v>
      </c>
      <c r="J15" t="s">
        <v>41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53</v>
      </c>
      <c r="R15" t="s">
        <v>15</v>
      </c>
      <c r="S15" t="s">
        <v>15</v>
      </c>
    </row>
    <row r="16" spans="1:19" x14ac:dyDescent="0.2">
      <c r="A16" t="s">
        <v>1</v>
      </c>
      <c r="B16" t="s">
        <v>54</v>
      </c>
      <c r="C16" t="s">
        <v>55</v>
      </c>
      <c r="D16" t="s">
        <v>56</v>
      </c>
      <c r="E16" t="s">
        <v>57</v>
      </c>
      <c r="F16" t="s">
        <v>56</v>
      </c>
      <c r="G16" s="1" t="s">
        <v>58</v>
      </c>
      <c r="H16" t="s">
        <v>15</v>
      </c>
      <c r="I16" t="s">
        <v>15</v>
      </c>
      <c r="J16" t="s">
        <v>41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59</v>
      </c>
      <c r="R16" t="s">
        <v>15</v>
      </c>
      <c r="S16" t="s">
        <v>15</v>
      </c>
    </row>
    <row r="17" spans="1:19" x14ac:dyDescent="0.2">
      <c r="A17" t="s">
        <v>1</v>
      </c>
      <c r="B17" t="s">
        <v>60</v>
      </c>
      <c r="C17" t="s">
        <v>61</v>
      </c>
      <c r="D17" t="s">
        <v>62</v>
      </c>
      <c r="E17" t="s">
        <v>63</v>
      </c>
      <c r="F17" t="s">
        <v>62</v>
      </c>
      <c r="G17" s="1" t="s">
        <v>58</v>
      </c>
      <c r="H17" t="s">
        <v>8</v>
      </c>
      <c r="I17" t="s">
        <v>15</v>
      </c>
      <c r="J17" t="s">
        <v>41</v>
      </c>
      <c r="K17" t="s">
        <v>15</v>
      </c>
      <c r="L17" t="s">
        <v>64</v>
      </c>
      <c r="M17" t="s">
        <v>15</v>
      </c>
      <c r="N17" t="s">
        <v>64</v>
      </c>
      <c r="O17" t="s">
        <v>65</v>
      </c>
      <c r="P17" t="s">
        <v>15</v>
      </c>
      <c r="Q17" t="s">
        <v>66</v>
      </c>
      <c r="R17" t="s">
        <v>15</v>
      </c>
      <c r="S17" t="s">
        <v>15</v>
      </c>
    </row>
    <row r="18" spans="1:19" x14ac:dyDescent="0.2">
      <c r="A18" t="s">
        <v>1</v>
      </c>
      <c r="B18" t="s">
        <v>67</v>
      </c>
      <c r="C18" t="s">
        <v>61</v>
      </c>
      <c r="D18" t="s">
        <v>62</v>
      </c>
      <c r="E18" t="s">
        <v>68</v>
      </c>
      <c r="F18" t="s">
        <v>62</v>
      </c>
      <c r="G18" s="1" t="s">
        <v>58</v>
      </c>
      <c r="H18" t="s">
        <v>8</v>
      </c>
      <c r="I18" t="s">
        <v>15</v>
      </c>
      <c r="J18" t="s">
        <v>41</v>
      </c>
      <c r="K18" t="s">
        <v>15</v>
      </c>
      <c r="L18" t="s">
        <v>69</v>
      </c>
      <c r="M18" t="s">
        <v>15</v>
      </c>
      <c r="N18" t="s">
        <v>69</v>
      </c>
      <c r="O18" t="s">
        <v>70</v>
      </c>
      <c r="P18" t="s">
        <v>15</v>
      </c>
      <c r="Q18" t="s">
        <v>71</v>
      </c>
      <c r="R18" t="s">
        <v>15</v>
      </c>
      <c r="S18" t="s">
        <v>15</v>
      </c>
    </row>
    <row r="19" spans="1:19" x14ac:dyDescent="0.2">
      <c r="A19" t="s">
        <v>1</v>
      </c>
      <c r="B19" t="s">
        <v>72</v>
      </c>
      <c r="C19" t="s">
        <v>73</v>
      </c>
      <c r="D19" t="s">
        <v>74</v>
      </c>
      <c r="E19" t="s">
        <v>75</v>
      </c>
      <c r="F19" t="s">
        <v>74</v>
      </c>
      <c r="G19" s="2" t="s">
        <v>76</v>
      </c>
      <c r="H19" t="s">
        <v>15</v>
      </c>
      <c r="I19" t="s">
        <v>15</v>
      </c>
      <c r="J19" t="s">
        <v>41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43</v>
      </c>
      <c r="R19" t="s">
        <v>15</v>
      </c>
      <c r="S19" t="s">
        <v>15</v>
      </c>
    </row>
    <row r="20" spans="1:19" x14ac:dyDescent="0.2">
      <c r="A20" t="s">
        <v>1</v>
      </c>
      <c r="B20" t="s">
        <v>77</v>
      </c>
      <c r="C20" t="s">
        <v>78</v>
      </c>
      <c r="D20" t="s">
        <v>79</v>
      </c>
      <c r="E20" t="s">
        <v>80</v>
      </c>
      <c r="F20" t="s">
        <v>79</v>
      </c>
      <c r="G20" s="1" t="s">
        <v>58</v>
      </c>
      <c r="H20" t="s">
        <v>15</v>
      </c>
      <c r="I20" t="s">
        <v>15</v>
      </c>
      <c r="J20" t="s">
        <v>41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81</v>
      </c>
      <c r="R20" t="s">
        <v>15</v>
      </c>
      <c r="S20" t="s">
        <v>15</v>
      </c>
    </row>
    <row r="21" spans="1:19" x14ac:dyDescent="0.2">
      <c r="A21" t="s">
        <v>1</v>
      </c>
      <c r="B21" t="s">
        <v>82</v>
      </c>
      <c r="C21" t="s">
        <v>37</v>
      </c>
      <c r="D21" t="s">
        <v>38</v>
      </c>
      <c r="E21" t="s">
        <v>38</v>
      </c>
      <c r="F21" t="s">
        <v>38</v>
      </c>
      <c r="G21" s="4" t="s">
        <v>40</v>
      </c>
      <c r="H21" t="s">
        <v>15</v>
      </c>
      <c r="I21" t="s">
        <v>15</v>
      </c>
      <c r="J21" t="s">
        <v>41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83</v>
      </c>
      <c r="R21" t="s">
        <v>15</v>
      </c>
      <c r="S21" t="s">
        <v>15</v>
      </c>
    </row>
    <row r="22" spans="1:19" x14ac:dyDescent="0.2">
      <c r="A22" t="s">
        <v>1</v>
      </c>
      <c r="B22" t="s">
        <v>84</v>
      </c>
      <c r="C22" t="s">
        <v>37</v>
      </c>
      <c r="D22" t="s">
        <v>85</v>
      </c>
      <c r="E22" t="s">
        <v>86</v>
      </c>
      <c r="F22" t="s">
        <v>85</v>
      </c>
      <c r="G22" s="4" t="s">
        <v>40</v>
      </c>
      <c r="H22" t="s">
        <v>15</v>
      </c>
      <c r="I22" t="s">
        <v>15</v>
      </c>
      <c r="J22" t="s">
        <v>41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87</v>
      </c>
      <c r="R22" t="s">
        <v>15</v>
      </c>
      <c r="S22" t="s">
        <v>15</v>
      </c>
    </row>
    <row r="23" spans="1:19" x14ac:dyDescent="0.2">
      <c r="A23" t="s">
        <v>1</v>
      </c>
      <c r="B23" t="s">
        <v>88</v>
      </c>
      <c r="C23" t="s">
        <v>37</v>
      </c>
      <c r="D23" t="s">
        <v>85</v>
      </c>
      <c r="E23" t="s">
        <v>89</v>
      </c>
      <c r="F23" t="s">
        <v>85</v>
      </c>
      <c r="G23" s="4" t="s">
        <v>40</v>
      </c>
      <c r="H23" t="s">
        <v>15</v>
      </c>
      <c r="I23" t="s">
        <v>15</v>
      </c>
      <c r="J23" t="s">
        <v>41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87</v>
      </c>
      <c r="R23" t="s">
        <v>15</v>
      </c>
      <c r="S23" t="s">
        <v>15</v>
      </c>
    </row>
    <row r="24" spans="1:19" x14ac:dyDescent="0.2">
      <c r="A24" t="s">
        <v>1</v>
      </c>
      <c r="B24" t="s">
        <v>90</v>
      </c>
      <c r="C24" t="s">
        <v>91</v>
      </c>
      <c r="D24" t="s">
        <v>92</v>
      </c>
      <c r="E24" t="s">
        <v>93</v>
      </c>
      <c r="F24" t="s">
        <v>92</v>
      </c>
      <c r="G24" s="4" t="s">
        <v>40</v>
      </c>
      <c r="H24" t="s">
        <v>15</v>
      </c>
      <c r="I24" t="s">
        <v>15</v>
      </c>
      <c r="J24" t="s">
        <v>41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53</v>
      </c>
      <c r="R24" t="s">
        <v>15</v>
      </c>
      <c r="S24" t="s">
        <v>15</v>
      </c>
    </row>
    <row r="25" spans="1:19" x14ac:dyDescent="0.2">
      <c r="A25" t="s">
        <v>1</v>
      </c>
      <c r="B25" t="s">
        <v>94</v>
      </c>
      <c r="C25" t="s">
        <v>61</v>
      </c>
      <c r="D25" t="s">
        <v>62</v>
      </c>
      <c r="E25" t="s">
        <v>95</v>
      </c>
      <c r="F25" t="s">
        <v>62</v>
      </c>
      <c r="G25" s="1" t="s">
        <v>58</v>
      </c>
      <c r="H25" t="s">
        <v>15</v>
      </c>
      <c r="I25" t="s">
        <v>15</v>
      </c>
      <c r="J25" t="s">
        <v>41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71</v>
      </c>
      <c r="R25" t="s">
        <v>15</v>
      </c>
      <c r="S25" t="s">
        <v>15</v>
      </c>
    </row>
    <row r="26" spans="1:19" x14ac:dyDescent="0.2">
      <c r="A26" t="s">
        <v>1</v>
      </c>
      <c r="B26" t="s">
        <v>96</v>
      </c>
      <c r="C26" t="s">
        <v>97</v>
      </c>
      <c r="D26" t="s">
        <v>98</v>
      </c>
      <c r="E26" t="s">
        <v>39</v>
      </c>
      <c r="F26" t="s">
        <v>98</v>
      </c>
      <c r="G26" s="4" t="s">
        <v>40</v>
      </c>
      <c r="H26" t="s">
        <v>15</v>
      </c>
      <c r="I26" t="s">
        <v>15</v>
      </c>
      <c r="J26" t="s">
        <v>41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99</v>
      </c>
      <c r="R26" t="s">
        <v>15</v>
      </c>
      <c r="S26" t="s">
        <v>15</v>
      </c>
    </row>
    <row r="27" spans="1:19" x14ac:dyDescent="0.2">
      <c r="A27" t="s">
        <v>1</v>
      </c>
      <c r="B27" t="s">
        <v>100</v>
      </c>
      <c r="C27" t="s">
        <v>38</v>
      </c>
      <c r="D27" t="s">
        <v>38</v>
      </c>
      <c r="E27" t="s">
        <v>101</v>
      </c>
      <c r="F27" t="s">
        <v>17</v>
      </c>
      <c r="G27" s="4" t="s">
        <v>40</v>
      </c>
      <c r="H27" t="s">
        <v>15</v>
      </c>
      <c r="I27" t="s">
        <v>15</v>
      </c>
      <c r="J27" t="s">
        <v>41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102</v>
      </c>
      <c r="R27" t="s">
        <v>15</v>
      </c>
      <c r="S27" t="s">
        <v>15</v>
      </c>
    </row>
    <row r="28" spans="1:19" x14ac:dyDescent="0.2">
      <c r="A28" t="s">
        <v>1</v>
      </c>
      <c r="B28" t="s">
        <v>103</v>
      </c>
      <c r="C28" t="s">
        <v>104</v>
      </c>
      <c r="D28" t="s">
        <v>105</v>
      </c>
      <c r="E28" t="s">
        <v>106</v>
      </c>
      <c r="F28" t="s">
        <v>105</v>
      </c>
      <c r="G28" s="1" t="s">
        <v>58</v>
      </c>
      <c r="H28" t="s">
        <v>15</v>
      </c>
      <c r="I28" t="s">
        <v>15</v>
      </c>
      <c r="J28" t="s">
        <v>41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107</v>
      </c>
      <c r="R28" t="s">
        <v>15</v>
      </c>
      <c r="S28" t="s">
        <v>15</v>
      </c>
    </row>
    <row r="29" spans="1:19" x14ac:dyDescent="0.2">
      <c r="A29" t="s">
        <v>1</v>
      </c>
      <c r="B29" t="s">
        <v>108</v>
      </c>
      <c r="C29" t="s">
        <v>104</v>
      </c>
      <c r="D29" t="s">
        <v>105</v>
      </c>
      <c r="E29" t="s">
        <v>109</v>
      </c>
      <c r="F29" t="s">
        <v>105</v>
      </c>
      <c r="G29" s="1" t="s">
        <v>58</v>
      </c>
      <c r="H29" t="s">
        <v>15</v>
      </c>
      <c r="I29" t="s">
        <v>15</v>
      </c>
      <c r="J29" t="s">
        <v>41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107</v>
      </c>
      <c r="R29" t="s">
        <v>15</v>
      </c>
      <c r="S29" t="s">
        <v>15</v>
      </c>
    </row>
    <row r="30" spans="1:19" x14ac:dyDescent="0.2">
      <c r="A30" t="s">
        <v>1</v>
      </c>
      <c r="B30" t="s">
        <v>110</v>
      </c>
      <c r="C30" t="s">
        <v>37</v>
      </c>
      <c r="D30" t="s">
        <v>111</v>
      </c>
      <c r="E30" t="s">
        <v>112</v>
      </c>
      <c r="F30" t="s">
        <v>111</v>
      </c>
      <c r="G30" s="4" t="s">
        <v>40</v>
      </c>
      <c r="H30" t="s">
        <v>15</v>
      </c>
      <c r="I30" t="s">
        <v>15</v>
      </c>
      <c r="J30" t="s">
        <v>41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43</v>
      </c>
      <c r="R30" t="s">
        <v>15</v>
      </c>
      <c r="S30" t="s">
        <v>15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5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23.42578125" customWidth="1"/>
    <col min="2" max="6" width="11.7109375" customWidth="1"/>
    <col min="7" max="7" width="9.7109375" customWidth="1"/>
    <col min="8" max="8" width="12.140625" customWidth="1"/>
    <col min="9" max="9" width="5.85546875" customWidth="1"/>
    <col min="10" max="10" width="11.7109375" customWidth="1"/>
    <col min="11" max="31" width="6.5703125" customWidth="1"/>
    <col min="35" max="39" width="11.7109375" customWidth="1"/>
  </cols>
  <sheetData>
    <row r="1" spans="1:39" x14ac:dyDescent="0.2">
      <c r="A1" t="s">
        <v>0</v>
      </c>
    </row>
    <row r="2" spans="1:39" x14ac:dyDescent="0.2">
      <c r="A2" t="s">
        <v>1</v>
      </c>
    </row>
    <row r="3" spans="1:39" x14ac:dyDescent="0.2">
      <c r="A3" t="s">
        <v>2</v>
      </c>
      <c r="B3" t="s">
        <v>3</v>
      </c>
      <c r="C3" t="s">
        <v>4</v>
      </c>
      <c r="D3" t="s">
        <v>5</v>
      </c>
    </row>
    <row r="5" spans="1:39" x14ac:dyDescent="0.2">
      <c r="A5" t="s">
        <v>6</v>
      </c>
      <c r="B5" t="s">
        <v>7</v>
      </c>
    </row>
    <row r="6" spans="1:39" x14ac:dyDescent="0.2">
      <c r="A6" s="1" t="s">
        <v>8</v>
      </c>
      <c r="B6" s="1" t="s">
        <v>9</v>
      </c>
    </row>
    <row r="7" spans="1:39" x14ac:dyDescent="0.2">
      <c r="A7" s="2" t="s">
        <v>10</v>
      </c>
      <c r="B7" s="2" t="s">
        <v>11</v>
      </c>
    </row>
    <row r="8" spans="1:39" x14ac:dyDescent="0.2">
      <c r="A8" s="3" t="s">
        <v>12</v>
      </c>
      <c r="B8" s="3" t="s">
        <v>11</v>
      </c>
    </row>
    <row r="9" spans="1:39" x14ac:dyDescent="0.2">
      <c r="A9" s="4" t="s">
        <v>13</v>
      </c>
      <c r="B9" s="4" t="s">
        <v>14</v>
      </c>
    </row>
    <row r="10" spans="1:39" x14ac:dyDescent="0.2">
      <c r="K10" s="6" t="s">
        <v>113</v>
      </c>
      <c r="L10" s="6" t="s">
        <v>114</v>
      </c>
      <c r="M10" s="6" t="s">
        <v>115</v>
      </c>
      <c r="N10" s="6" t="s">
        <v>116</v>
      </c>
      <c r="O10" s="6" t="s">
        <v>117</v>
      </c>
      <c r="P10" s="8" t="s">
        <v>113</v>
      </c>
      <c r="Q10" s="8" t="s">
        <v>114</v>
      </c>
      <c r="R10" s="8" t="s">
        <v>115</v>
      </c>
      <c r="S10" s="8" t="s">
        <v>116</v>
      </c>
      <c r="T10" s="8" t="s">
        <v>117</v>
      </c>
      <c r="U10" s="10" t="s">
        <v>113</v>
      </c>
      <c r="V10" s="10" t="s">
        <v>114</v>
      </c>
      <c r="W10" s="10" t="s">
        <v>115</v>
      </c>
      <c r="X10" s="10" t="s">
        <v>116</v>
      </c>
      <c r="Y10" s="10" t="s">
        <v>117</v>
      </c>
      <c r="Z10" s="12" t="s">
        <v>113</v>
      </c>
      <c r="AA10" s="12" t="s">
        <v>114</v>
      </c>
      <c r="AB10" s="12" t="s">
        <v>115</v>
      </c>
      <c r="AC10" s="12" t="s">
        <v>116</v>
      </c>
      <c r="AD10" s="12" t="s">
        <v>117</v>
      </c>
      <c r="AE10" s="12" t="s">
        <v>113</v>
      </c>
      <c r="AI10" s="30" t="s">
        <v>118</v>
      </c>
      <c r="AJ10" s="30"/>
      <c r="AK10" s="30"/>
      <c r="AL10" s="30"/>
      <c r="AM10" s="30"/>
    </row>
    <row r="11" spans="1:39" ht="39.950000000000003" customHeight="1" x14ac:dyDescent="0.2">
      <c r="A11" s="16" t="s">
        <v>119</v>
      </c>
      <c r="B11" s="16" t="s">
        <v>20</v>
      </c>
      <c r="C11" s="16" t="s">
        <v>120</v>
      </c>
      <c r="D11" s="16" t="s">
        <v>121</v>
      </c>
      <c r="E11" s="16" t="s">
        <v>122</v>
      </c>
      <c r="F11" s="16" t="s">
        <v>123</v>
      </c>
      <c r="G11" s="16" t="s">
        <v>124</v>
      </c>
      <c r="H11" s="16" t="s">
        <v>125</v>
      </c>
      <c r="I11" s="16" t="s">
        <v>126</v>
      </c>
      <c r="J11" s="16" t="s">
        <v>127</v>
      </c>
      <c r="K11" s="7" t="s">
        <v>128</v>
      </c>
      <c r="L11" s="7" t="s">
        <v>129</v>
      </c>
      <c r="M11" s="7" t="s">
        <v>130</v>
      </c>
      <c r="N11" s="7" t="s">
        <v>131</v>
      </c>
      <c r="O11" s="7" t="s">
        <v>132</v>
      </c>
      <c r="P11" s="9" t="s">
        <v>133</v>
      </c>
      <c r="Q11" s="9" t="s">
        <v>134</v>
      </c>
      <c r="R11" s="9" t="s">
        <v>135</v>
      </c>
      <c r="S11" s="9" t="s">
        <v>136</v>
      </c>
      <c r="T11" s="9" t="s">
        <v>137</v>
      </c>
      <c r="U11" s="11" t="s">
        <v>138</v>
      </c>
      <c r="V11" s="11" t="s">
        <v>139</v>
      </c>
      <c r="W11" s="11" t="s">
        <v>140</v>
      </c>
      <c r="X11" s="11" t="s">
        <v>141</v>
      </c>
      <c r="Y11" s="11" t="s">
        <v>142</v>
      </c>
      <c r="Z11" s="13" t="s">
        <v>143</v>
      </c>
      <c r="AA11" s="13" t="s">
        <v>144</v>
      </c>
      <c r="AB11" s="13" t="s">
        <v>145</v>
      </c>
      <c r="AC11" s="13" t="s">
        <v>146</v>
      </c>
      <c r="AD11" s="13" t="s">
        <v>147</v>
      </c>
      <c r="AE11" s="13" t="s">
        <v>148</v>
      </c>
      <c r="AF11" s="16" t="s">
        <v>149</v>
      </c>
      <c r="AG11" s="16" t="s">
        <v>150</v>
      </c>
      <c r="AI11" s="14" t="s">
        <v>151</v>
      </c>
      <c r="AJ11" s="14" t="s">
        <v>152</v>
      </c>
      <c r="AK11" s="14" t="s">
        <v>153</v>
      </c>
      <c r="AL11" s="14" t="s">
        <v>154</v>
      </c>
      <c r="AM11" s="14" t="s">
        <v>155</v>
      </c>
    </row>
    <row r="12" spans="1:39" x14ac:dyDescent="0.2">
      <c r="A12" s="15" t="s">
        <v>1</v>
      </c>
      <c r="B12" s="15">
        <v>522460</v>
      </c>
      <c r="C12" s="15" t="s">
        <v>37</v>
      </c>
      <c r="D12" s="15" t="s">
        <v>38</v>
      </c>
      <c r="E12" s="15" t="s">
        <v>39</v>
      </c>
      <c r="F12" s="15" t="s">
        <v>38</v>
      </c>
      <c r="G12" s="15" t="s">
        <v>15</v>
      </c>
      <c r="H12" s="15" t="s">
        <v>156</v>
      </c>
      <c r="I12" s="15" t="s">
        <v>157</v>
      </c>
      <c r="J12" s="15" t="s">
        <v>40</v>
      </c>
      <c r="K12" s="7" t="s">
        <v>158</v>
      </c>
      <c r="L12" s="7" t="s">
        <v>158</v>
      </c>
      <c r="M12" s="7" t="s">
        <v>158</v>
      </c>
      <c r="N12" s="7" t="s">
        <v>158</v>
      </c>
      <c r="O12" s="7" t="s">
        <v>158</v>
      </c>
      <c r="P12" s="9" t="s">
        <v>158</v>
      </c>
      <c r="Q12" s="9" t="s">
        <v>158</v>
      </c>
      <c r="R12" s="9" t="s">
        <v>158</v>
      </c>
      <c r="S12" s="9" t="s">
        <v>158</v>
      </c>
      <c r="T12" s="9" t="s">
        <v>158</v>
      </c>
      <c r="U12" s="11" t="s">
        <v>158</v>
      </c>
      <c r="V12" s="11" t="s">
        <v>158</v>
      </c>
      <c r="W12" s="11" t="s">
        <v>158</v>
      </c>
      <c r="X12" s="11" t="s">
        <v>158</v>
      </c>
      <c r="Y12" s="11" t="s">
        <v>158</v>
      </c>
      <c r="Z12" s="13" t="s">
        <v>158</v>
      </c>
      <c r="AA12" s="13" t="s">
        <v>158</v>
      </c>
      <c r="AB12" s="13" t="s">
        <v>158</v>
      </c>
      <c r="AC12" s="13" t="s">
        <v>158</v>
      </c>
      <c r="AD12" s="13" t="s">
        <v>158</v>
      </c>
      <c r="AE12" s="13" t="s">
        <v>158</v>
      </c>
      <c r="AF12" s="17">
        <v>0</v>
      </c>
      <c r="AG12" s="18">
        <v>0</v>
      </c>
      <c r="AI12" t="s">
        <v>159</v>
      </c>
      <c r="AJ12" t="s">
        <v>159</v>
      </c>
      <c r="AK12" t="s">
        <v>159</v>
      </c>
      <c r="AL12" t="s">
        <v>159</v>
      </c>
      <c r="AM12" t="s">
        <v>159</v>
      </c>
    </row>
    <row r="13" spans="1:39" x14ac:dyDescent="0.2">
      <c r="A13" s="15" t="s">
        <v>1</v>
      </c>
      <c r="B13" s="15">
        <v>411030</v>
      </c>
      <c r="C13" s="15" t="s">
        <v>45</v>
      </c>
      <c r="D13" s="15" t="s">
        <v>46</v>
      </c>
      <c r="E13" s="15" t="s">
        <v>47</v>
      </c>
      <c r="F13" s="15" t="s">
        <v>46</v>
      </c>
      <c r="G13" s="15" t="s">
        <v>15</v>
      </c>
      <c r="H13" s="15" t="s">
        <v>160</v>
      </c>
      <c r="I13" s="15" t="s">
        <v>162</v>
      </c>
      <c r="J13" s="15" t="s">
        <v>40</v>
      </c>
      <c r="K13" s="7" t="s">
        <v>158</v>
      </c>
      <c r="L13" s="7" t="s">
        <v>158</v>
      </c>
      <c r="M13" s="7" t="s">
        <v>158</v>
      </c>
      <c r="N13" s="7" t="s">
        <v>158</v>
      </c>
      <c r="O13" s="7" t="s">
        <v>158</v>
      </c>
      <c r="P13" s="9" t="s">
        <v>158</v>
      </c>
      <c r="Q13" s="9" t="s">
        <v>158</v>
      </c>
      <c r="R13" s="9" t="s">
        <v>158</v>
      </c>
      <c r="S13" s="9" t="s">
        <v>158</v>
      </c>
      <c r="T13" s="9" t="s">
        <v>158</v>
      </c>
      <c r="U13" s="11" t="s">
        <v>158</v>
      </c>
      <c r="V13" s="11" t="s">
        <v>158</v>
      </c>
      <c r="W13" s="11" t="s">
        <v>158</v>
      </c>
      <c r="X13" s="11" t="s">
        <v>158</v>
      </c>
      <c r="Y13" s="11" t="s">
        <v>158</v>
      </c>
      <c r="Z13" s="13" t="s">
        <v>158</v>
      </c>
      <c r="AA13" s="13" t="s">
        <v>158</v>
      </c>
      <c r="AB13" s="13" t="s">
        <v>158</v>
      </c>
      <c r="AC13" s="13" t="s">
        <v>158</v>
      </c>
      <c r="AD13" s="13" t="s">
        <v>158</v>
      </c>
      <c r="AE13" s="13" t="s">
        <v>158</v>
      </c>
      <c r="AF13" s="17">
        <v>0</v>
      </c>
      <c r="AG13" s="18">
        <v>0</v>
      </c>
      <c r="AI13" t="s">
        <v>161</v>
      </c>
      <c r="AJ13" t="s">
        <v>159</v>
      </c>
      <c r="AK13" t="s">
        <v>11</v>
      </c>
      <c r="AL13" t="s">
        <v>11</v>
      </c>
      <c r="AM13" t="s">
        <v>161</v>
      </c>
    </row>
    <row r="14" spans="1:39" x14ac:dyDescent="0.2">
      <c r="A14" s="15" t="s">
        <v>1</v>
      </c>
      <c r="B14" s="15">
        <v>415031</v>
      </c>
      <c r="C14" s="15" t="s">
        <v>50</v>
      </c>
      <c r="D14" s="15" t="s">
        <v>51</v>
      </c>
      <c r="E14" s="15" t="s">
        <v>52</v>
      </c>
      <c r="F14" s="15" t="s">
        <v>51</v>
      </c>
      <c r="G14" s="15" t="s">
        <v>15</v>
      </c>
      <c r="H14" s="15" t="s">
        <v>160</v>
      </c>
      <c r="I14" s="15" t="s">
        <v>163</v>
      </c>
      <c r="J14" s="15" t="s">
        <v>40</v>
      </c>
      <c r="K14" s="7" t="s">
        <v>158</v>
      </c>
      <c r="L14" s="7" t="s">
        <v>158</v>
      </c>
      <c r="M14" s="7" t="s">
        <v>158</v>
      </c>
      <c r="N14" s="7" t="s">
        <v>158</v>
      </c>
      <c r="O14" s="7" t="s">
        <v>158</v>
      </c>
      <c r="P14" s="9" t="s">
        <v>158</v>
      </c>
      <c r="Q14" s="9" t="s">
        <v>158</v>
      </c>
      <c r="R14" s="9" t="s">
        <v>158</v>
      </c>
      <c r="S14" s="9" t="s">
        <v>158</v>
      </c>
      <c r="T14" s="9" t="s">
        <v>158</v>
      </c>
      <c r="U14" s="11" t="s">
        <v>158</v>
      </c>
      <c r="V14" s="11" t="s">
        <v>158</v>
      </c>
      <c r="W14" s="11" t="s">
        <v>158</v>
      </c>
      <c r="X14" s="11" t="s">
        <v>158</v>
      </c>
      <c r="Y14" s="11" t="s">
        <v>158</v>
      </c>
      <c r="Z14" s="13" t="s">
        <v>158</v>
      </c>
      <c r="AA14" s="13" t="s">
        <v>158</v>
      </c>
      <c r="AB14" s="13" t="s">
        <v>158</v>
      </c>
      <c r="AC14" s="13" t="s">
        <v>158</v>
      </c>
      <c r="AD14" s="13" t="s">
        <v>158</v>
      </c>
      <c r="AE14" s="13" t="s">
        <v>158</v>
      </c>
      <c r="AF14" s="17">
        <v>0</v>
      </c>
      <c r="AG14" s="18">
        <v>0</v>
      </c>
      <c r="AI14" t="s">
        <v>161</v>
      </c>
      <c r="AJ14" t="s">
        <v>159</v>
      </c>
      <c r="AK14" t="s">
        <v>11</v>
      </c>
      <c r="AL14" t="s">
        <v>11</v>
      </c>
      <c r="AM14" t="s">
        <v>11</v>
      </c>
    </row>
    <row r="15" spans="1:39" x14ac:dyDescent="0.2">
      <c r="A15" s="15" t="s">
        <v>1</v>
      </c>
      <c r="B15" s="15">
        <v>953398</v>
      </c>
      <c r="C15" s="15" t="s">
        <v>55</v>
      </c>
      <c r="D15" s="15" t="s">
        <v>56</v>
      </c>
      <c r="E15" s="15" t="s">
        <v>57</v>
      </c>
      <c r="F15" s="15" t="s">
        <v>56</v>
      </c>
      <c r="G15" s="15" t="s">
        <v>15</v>
      </c>
      <c r="H15" s="15" t="s">
        <v>160</v>
      </c>
      <c r="I15" s="15" t="s">
        <v>164</v>
      </c>
      <c r="J15" s="19" t="s">
        <v>58</v>
      </c>
      <c r="K15" s="7" t="s">
        <v>158</v>
      </c>
      <c r="L15" s="7" t="s">
        <v>158</v>
      </c>
      <c r="M15" s="7" t="s">
        <v>158</v>
      </c>
      <c r="N15" s="7" t="s">
        <v>158</v>
      </c>
      <c r="O15" s="7" t="s">
        <v>158</v>
      </c>
      <c r="P15" s="9" t="s">
        <v>158</v>
      </c>
      <c r="Q15" s="9" t="s">
        <v>158</v>
      </c>
      <c r="R15" s="9" t="s">
        <v>158</v>
      </c>
      <c r="S15" s="9" t="s">
        <v>158</v>
      </c>
      <c r="T15" s="9" t="s">
        <v>158</v>
      </c>
      <c r="U15" s="11" t="s">
        <v>158</v>
      </c>
      <c r="V15" s="11" t="s">
        <v>158</v>
      </c>
      <c r="W15" s="11" t="s">
        <v>158</v>
      </c>
      <c r="X15" s="11" t="s">
        <v>158</v>
      </c>
      <c r="Y15" s="11" t="s">
        <v>158</v>
      </c>
      <c r="Z15" s="13" t="s">
        <v>158</v>
      </c>
      <c r="AA15" s="13" t="s">
        <v>158</v>
      </c>
      <c r="AB15" s="13" t="s">
        <v>158</v>
      </c>
      <c r="AC15" s="13" t="s">
        <v>158</v>
      </c>
      <c r="AD15" s="13" t="s">
        <v>158</v>
      </c>
      <c r="AE15" s="13" t="s">
        <v>158</v>
      </c>
      <c r="AF15" s="17">
        <v>0</v>
      </c>
      <c r="AG15" s="18">
        <v>0</v>
      </c>
      <c r="AI15" t="s">
        <v>159</v>
      </c>
      <c r="AJ15" t="s">
        <v>159</v>
      </c>
      <c r="AK15" t="s">
        <v>159</v>
      </c>
      <c r="AL15" t="s">
        <v>159</v>
      </c>
      <c r="AM15" t="s">
        <v>159</v>
      </c>
    </row>
    <row r="16" spans="1:39" x14ac:dyDescent="0.2">
      <c r="A16" s="15" t="s">
        <v>1</v>
      </c>
      <c r="B16" s="15">
        <v>950106</v>
      </c>
      <c r="C16" s="15" t="s">
        <v>61</v>
      </c>
      <c r="D16" s="15" t="s">
        <v>62</v>
      </c>
      <c r="E16" s="15" t="s">
        <v>63</v>
      </c>
      <c r="F16" s="15" t="s">
        <v>62</v>
      </c>
      <c r="G16" s="15" t="s">
        <v>15</v>
      </c>
      <c r="H16" s="15" t="s">
        <v>160</v>
      </c>
      <c r="I16" s="15" t="s">
        <v>165</v>
      </c>
      <c r="J16" s="19" t="s">
        <v>58</v>
      </c>
      <c r="K16" s="7" t="s">
        <v>158</v>
      </c>
      <c r="L16" s="7" t="s">
        <v>158</v>
      </c>
      <c r="M16" s="7" t="s">
        <v>158</v>
      </c>
      <c r="N16" s="7" t="s">
        <v>158</v>
      </c>
      <c r="O16" s="7" t="s">
        <v>158</v>
      </c>
      <c r="P16" s="9" t="s">
        <v>158</v>
      </c>
      <c r="Q16" s="9" t="s">
        <v>158</v>
      </c>
      <c r="R16" s="9" t="s">
        <v>158</v>
      </c>
      <c r="S16" s="9" t="s">
        <v>158</v>
      </c>
      <c r="T16" s="9" t="s">
        <v>158</v>
      </c>
      <c r="U16" s="11" t="s">
        <v>158</v>
      </c>
      <c r="V16" s="11" t="s">
        <v>158</v>
      </c>
      <c r="W16" s="11" t="s">
        <v>158</v>
      </c>
      <c r="X16" s="11" t="s">
        <v>158</v>
      </c>
      <c r="Y16" s="11" t="s">
        <v>158</v>
      </c>
      <c r="Z16" s="13" t="s">
        <v>158</v>
      </c>
      <c r="AA16" s="13" t="s">
        <v>158</v>
      </c>
      <c r="AB16" s="13" t="s">
        <v>158</v>
      </c>
      <c r="AC16" s="13" t="s">
        <v>158</v>
      </c>
      <c r="AD16" s="13" t="s">
        <v>158</v>
      </c>
      <c r="AE16" s="13" t="s">
        <v>158</v>
      </c>
      <c r="AF16" s="17">
        <v>0</v>
      </c>
      <c r="AG16" s="18">
        <v>0</v>
      </c>
      <c r="AI16" t="s">
        <v>159</v>
      </c>
      <c r="AJ16" t="s">
        <v>159</v>
      </c>
      <c r="AK16" t="s">
        <v>159</v>
      </c>
      <c r="AL16" t="s">
        <v>159</v>
      </c>
      <c r="AM16" t="s">
        <v>159</v>
      </c>
    </row>
    <row r="17" spans="1:39" x14ac:dyDescent="0.2">
      <c r="A17" s="15" t="s">
        <v>1</v>
      </c>
      <c r="B17" s="15">
        <v>953394</v>
      </c>
      <c r="C17" s="15" t="s">
        <v>61</v>
      </c>
      <c r="D17" s="15" t="s">
        <v>62</v>
      </c>
      <c r="E17" s="15" t="s">
        <v>68</v>
      </c>
      <c r="F17" s="15" t="s">
        <v>62</v>
      </c>
      <c r="G17" s="15" t="s">
        <v>15</v>
      </c>
      <c r="H17" s="15" t="s">
        <v>160</v>
      </c>
      <c r="I17" s="15" t="s">
        <v>166</v>
      </c>
      <c r="J17" s="19" t="s">
        <v>58</v>
      </c>
      <c r="K17" s="7" t="s">
        <v>158</v>
      </c>
      <c r="L17" s="7" t="s">
        <v>158</v>
      </c>
      <c r="M17" s="7" t="s">
        <v>158</v>
      </c>
      <c r="N17" s="7" t="s">
        <v>158</v>
      </c>
      <c r="O17" s="7" t="s">
        <v>158</v>
      </c>
      <c r="P17" s="9" t="s">
        <v>158</v>
      </c>
      <c r="Q17" s="9" t="s">
        <v>158</v>
      </c>
      <c r="R17" s="9" t="s">
        <v>158</v>
      </c>
      <c r="S17" s="9" t="s">
        <v>158</v>
      </c>
      <c r="T17" s="9" t="s">
        <v>158</v>
      </c>
      <c r="U17" s="11" t="s">
        <v>158</v>
      </c>
      <c r="V17" s="11" t="s">
        <v>158</v>
      </c>
      <c r="W17" s="11" t="s">
        <v>158</v>
      </c>
      <c r="X17" s="11" t="s">
        <v>158</v>
      </c>
      <c r="Y17" s="11" t="s">
        <v>158</v>
      </c>
      <c r="Z17" s="13" t="s">
        <v>158</v>
      </c>
      <c r="AA17" s="13" t="s">
        <v>158</v>
      </c>
      <c r="AB17" s="13" t="s">
        <v>158</v>
      </c>
      <c r="AC17" s="13" t="s">
        <v>158</v>
      </c>
      <c r="AD17" s="13" t="s">
        <v>158</v>
      </c>
      <c r="AE17" s="13" t="s">
        <v>158</v>
      </c>
      <c r="AF17" s="17">
        <v>0</v>
      </c>
      <c r="AG17" s="18">
        <v>0</v>
      </c>
      <c r="AI17" t="s">
        <v>159</v>
      </c>
      <c r="AJ17" t="s">
        <v>159</v>
      </c>
      <c r="AK17" t="s">
        <v>159</v>
      </c>
      <c r="AL17" t="s">
        <v>159</v>
      </c>
      <c r="AM17" t="s">
        <v>159</v>
      </c>
    </row>
    <row r="18" spans="1:39" x14ac:dyDescent="0.2">
      <c r="A18" s="15" t="s">
        <v>1</v>
      </c>
      <c r="B18" s="15">
        <v>419205</v>
      </c>
      <c r="C18" s="15" t="s">
        <v>73</v>
      </c>
      <c r="D18" s="15" t="s">
        <v>74</v>
      </c>
      <c r="E18" s="15" t="s">
        <v>75</v>
      </c>
      <c r="F18" s="15" t="s">
        <v>74</v>
      </c>
      <c r="G18" s="15" t="s">
        <v>15</v>
      </c>
      <c r="H18" s="15" t="s">
        <v>160</v>
      </c>
      <c r="I18" s="15" t="s">
        <v>167</v>
      </c>
      <c r="J18" s="20" t="s">
        <v>76</v>
      </c>
      <c r="K18" s="7" t="s">
        <v>158</v>
      </c>
      <c r="L18" s="7" t="s">
        <v>158</v>
      </c>
      <c r="M18" s="7" t="s">
        <v>158</v>
      </c>
      <c r="N18" s="7" t="s">
        <v>158</v>
      </c>
      <c r="O18" s="7" t="s">
        <v>158</v>
      </c>
      <c r="P18" s="9" t="s">
        <v>158</v>
      </c>
      <c r="Q18" s="9" t="s">
        <v>158</v>
      </c>
      <c r="R18" s="9" t="s">
        <v>158</v>
      </c>
      <c r="S18" s="9" t="s">
        <v>158</v>
      </c>
      <c r="T18" s="9" t="s">
        <v>158</v>
      </c>
      <c r="U18" s="11" t="s">
        <v>158</v>
      </c>
      <c r="V18" s="11" t="s">
        <v>158</v>
      </c>
      <c r="W18" s="11" t="s">
        <v>158</v>
      </c>
      <c r="X18" s="11" t="s">
        <v>158</v>
      </c>
      <c r="Y18" s="11" t="s">
        <v>158</v>
      </c>
      <c r="Z18" s="13" t="s">
        <v>158</v>
      </c>
      <c r="AA18" s="13" t="s">
        <v>158</v>
      </c>
      <c r="AB18" s="13" t="s">
        <v>158</v>
      </c>
      <c r="AC18" s="13" t="s">
        <v>158</v>
      </c>
      <c r="AD18" s="13" t="s">
        <v>158</v>
      </c>
      <c r="AE18" s="13" t="s">
        <v>158</v>
      </c>
      <c r="AF18" s="17">
        <v>0</v>
      </c>
      <c r="AG18" s="18">
        <v>0</v>
      </c>
      <c r="AI18" t="s">
        <v>11</v>
      </c>
      <c r="AJ18" t="s">
        <v>159</v>
      </c>
      <c r="AK18" t="s">
        <v>11</v>
      </c>
      <c r="AL18" t="s">
        <v>11</v>
      </c>
      <c r="AM18" t="s">
        <v>11</v>
      </c>
    </row>
    <row r="19" spans="1:39" x14ac:dyDescent="0.2">
      <c r="A19" s="15" t="s">
        <v>1</v>
      </c>
      <c r="B19" s="15">
        <v>411025</v>
      </c>
      <c r="C19" s="15" t="s">
        <v>78</v>
      </c>
      <c r="D19" s="15" t="s">
        <v>79</v>
      </c>
      <c r="E19" s="15" t="s">
        <v>80</v>
      </c>
      <c r="F19" s="15" t="s">
        <v>79</v>
      </c>
      <c r="G19" s="15" t="s">
        <v>15</v>
      </c>
      <c r="H19" s="15" t="s">
        <v>160</v>
      </c>
      <c r="I19" s="15" t="s">
        <v>168</v>
      </c>
      <c r="J19" s="19" t="s">
        <v>58</v>
      </c>
      <c r="K19" s="7" t="s">
        <v>158</v>
      </c>
      <c r="L19" s="7" t="s">
        <v>158</v>
      </c>
      <c r="M19" s="7" t="s">
        <v>158</v>
      </c>
      <c r="N19" s="7" t="s">
        <v>158</v>
      </c>
      <c r="O19" s="7" t="s">
        <v>158</v>
      </c>
      <c r="P19" s="9" t="s">
        <v>158</v>
      </c>
      <c r="Q19" s="9" t="s">
        <v>158</v>
      </c>
      <c r="R19" s="9" t="s">
        <v>158</v>
      </c>
      <c r="S19" s="9" t="s">
        <v>158</v>
      </c>
      <c r="T19" s="9" t="s">
        <v>158</v>
      </c>
      <c r="U19" s="11" t="s">
        <v>158</v>
      </c>
      <c r="V19" s="11" t="s">
        <v>158</v>
      </c>
      <c r="W19" s="11" t="s">
        <v>158</v>
      </c>
      <c r="X19" s="11" t="s">
        <v>158</v>
      </c>
      <c r="Y19" s="11" t="s">
        <v>158</v>
      </c>
      <c r="Z19" s="13" t="s">
        <v>158</v>
      </c>
      <c r="AA19" s="13" t="s">
        <v>158</v>
      </c>
      <c r="AB19" s="13" t="s">
        <v>158</v>
      </c>
      <c r="AC19" s="13" t="s">
        <v>158</v>
      </c>
      <c r="AD19" s="13" t="s">
        <v>158</v>
      </c>
      <c r="AE19" s="13" t="s">
        <v>158</v>
      </c>
      <c r="AF19" s="17">
        <v>0</v>
      </c>
      <c r="AG19" s="18">
        <v>0</v>
      </c>
      <c r="AI19" t="s">
        <v>159</v>
      </c>
      <c r="AJ19" t="s">
        <v>159</v>
      </c>
      <c r="AK19" t="s">
        <v>159</v>
      </c>
      <c r="AL19" t="s">
        <v>159</v>
      </c>
      <c r="AM19" t="s">
        <v>159</v>
      </c>
    </row>
    <row r="20" spans="1:39" x14ac:dyDescent="0.2">
      <c r="A20" s="15" t="s">
        <v>1</v>
      </c>
      <c r="B20" s="15">
        <v>452600</v>
      </c>
      <c r="C20" s="15" t="s">
        <v>37</v>
      </c>
      <c r="D20" s="15" t="s">
        <v>38</v>
      </c>
      <c r="E20" s="15" t="s">
        <v>38</v>
      </c>
      <c r="F20" s="15" t="s">
        <v>38</v>
      </c>
      <c r="G20" s="15" t="s">
        <v>15</v>
      </c>
      <c r="H20" s="15" t="s">
        <v>160</v>
      </c>
      <c r="I20" s="15" t="s">
        <v>157</v>
      </c>
      <c r="J20" s="15" t="s">
        <v>40</v>
      </c>
      <c r="K20" s="7" t="s">
        <v>158</v>
      </c>
      <c r="L20" s="7" t="s">
        <v>158</v>
      </c>
      <c r="M20" s="7" t="s">
        <v>158</v>
      </c>
      <c r="N20" s="7" t="s">
        <v>158</v>
      </c>
      <c r="O20" s="7" t="s">
        <v>158</v>
      </c>
      <c r="P20" s="9" t="s">
        <v>158</v>
      </c>
      <c r="Q20" s="9" t="s">
        <v>158</v>
      </c>
      <c r="R20" s="9" t="s">
        <v>158</v>
      </c>
      <c r="S20" s="9" t="s">
        <v>158</v>
      </c>
      <c r="T20" s="9" t="s">
        <v>158</v>
      </c>
      <c r="U20" s="11" t="s">
        <v>158</v>
      </c>
      <c r="V20" s="11" t="s">
        <v>158</v>
      </c>
      <c r="W20" s="11" t="s">
        <v>158</v>
      </c>
      <c r="X20" s="11" t="s">
        <v>158</v>
      </c>
      <c r="Y20" s="11" t="s">
        <v>158</v>
      </c>
      <c r="Z20" s="13" t="s">
        <v>158</v>
      </c>
      <c r="AA20" s="13" t="s">
        <v>158</v>
      </c>
      <c r="AB20" s="13" t="s">
        <v>158</v>
      </c>
      <c r="AC20" s="13" t="s">
        <v>158</v>
      </c>
      <c r="AD20" s="13" t="s">
        <v>158</v>
      </c>
      <c r="AE20" s="13" t="s">
        <v>158</v>
      </c>
      <c r="AF20" s="17">
        <v>0</v>
      </c>
      <c r="AG20" s="18">
        <v>0</v>
      </c>
      <c r="AI20" t="s">
        <v>159</v>
      </c>
      <c r="AJ20" t="s">
        <v>159</v>
      </c>
      <c r="AK20" t="s">
        <v>159</v>
      </c>
      <c r="AL20" t="s">
        <v>159</v>
      </c>
      <c r="AM20" t="s">
        <v>159</v>
      </c>
    </row>
    <row r="21" spans="1:39" x14ac:dyDescent="0.2">
      <c r="A21" s="15" t="s">
        <v>1</v>
      </c>
      <c r="B21" s="15">
        <v>434266</v>
      </c>
      <c r="C21" s="15" t="s">
        <v>37</v>
      </c>
      <c r="D21" s="15" t="s">
        <v>85</v>
      </c>
      <c r="E21" s="15" t="s">
        <v>86</v>
      </c>
      <c r="F21" s="15" t="s">
        <v>85</v>
      </c>
      <c r="G21" s="15" t="s">
        <v>15</v>
      </c>
      <c r="H21" s="15" t="s">
        <v>160</v>
      </c>
      <c r="I21" s="15" t="s">
        <v>169</v>
      </c>
      <c r="J21" s="15" t="s">
        <v>40</v>
      </c>
      <c r="K21" s="7" t="s">
        <v>158</v>
      </c>
      <c r="L21" s="7" t="s">
        <v>158</v>
      </c>
      <c r="M21" s="7" t="s">
        <v>158</v>
      </c>
      <c r="N21" s="7" t="s">
        <v>158</v>
      </c>
      <c r="O21" s="7" t="s">
        <v>158</v>
      </c>
      <c r="P21" s="9" t="s">
        <v>158</v>
      </c>
      <c r="Q21" s="9" t="s">
        <v>158</v>
      </c>
      <c r="R21" s="9" t="s">
        <v>158</v>
      </c>
      <c r="S21" s="9" t="s">
        <v>158</v>
      </c>
      <c r="T21" s="9" t="s">
        <v>158</v>
      </c>
      <c r="U21" s="11" t="s">
        <v>158</v>
      </c>
      <c r="V21" s="11" t="s">
        <v>158</v>
      </c>
      <c r="W21" s="11" t="s">
        <v>158</v>
      </c>
      <c r="X21" s="11" t="s">
        <v>158</v>
      </c>
      <c r="Y21" s="11" t="s">
        <v>158</v>
      </c>
      <c r="Z21" s="13" t="s">
        <v>158</v>
      </c>
      <c r="AA21" s="13" t="s">
        <v>158</v>
      </c>
      <c r="AB21" s="13" t="s">
        <v>158</v>
      </c>
      <c r="AC21" s="13" t="s">
        <v>158</v>
      </c>
      <c r="AD21" s="13" t="s">
        <v>158</v>
      </c>
      <c r="AE21" s="13" t="s">
        <v>158</v>
      </c>
      <c r="AF21" s="17">
        <v>0</v>
      </c>
      <c r="AG21" s="18">
        <v>0</v>
      </c>
      <c r="AI21" t="s">
        <v>159</v>
      </c>
      <c r="AJ21" t="s">
        <v>159</v>
      </c>
      <c r="AK21" t="s">
        <v>159</v>
      </c>
      <c r="AL21" t="s">
        <v>159</v>
      </c>
      <c r="AM21" t="s">
        <v>159</v>
      </c>
    </row>
    <row r="22" spans="1:39" x14ac:dyDescent="0.2">
      <c r="A22" s="15" t="s">
        <v>1</v>
      </c>
      <c r="B22" s="15">
        <v>434264</v>
      </c>
      <c r="C22" s="15" t="s">
        <v>37</v>
      </c>
      <c r="D22" s="15" t="s">
        <v>85</v>
      </c>
      <c r="E22" s="15" t="s">
        <v>89</v>
      </c>
      <c r="F22" s="15" t="s">
        <v>85</v>
      </c>
      <c r="G22" s="15" t="s">
        <v>15</v>
      </c>
      <c r="H22" s="15" t="s">
        <v>160</v>
      </c>
      <c r="I22" s="15" t="s">
        <v>170</v>
      </c>
      <c r="J22" s="15" t="s">
        <v>40</v>
      </c>
      <c r="K22" s="7" t="s">
        <v>158</v>
      </c>
      <c r="L22" s="7" t="s">
        <v>158</v>
      </c>
      <c r="M22" s="7" t="s">
        <v>158</v>
      </c>
      <c r="N22" s="7" t="s">
        <v>158</v>
      </c>
      <c r="O22" s="7" t="s">
        <v>158</v>
      </c>
      <c r="P22" s="9" t="s">
        <v>158</v>
      </c>
      <c r="Q22" s="9" t="s">
        <v>158</v>
      </c>
      <c r="R22" s="9" t="s">
        <v>158</v>
      </c>
      <c r="S22" s="9" t="s">
        <v>158</v>
      </c>
      <c r="T22" s="9" t="s">
        <v>158</v>
      </c>
      <c r="U22" s="11" t="s">
        <v>158</v>
      </c>
      <c r="V22" s="11" t="s">
        <v>158</v>
      </c>
      <c r="W22" s="11" t="s">
        <v>158</v>
      </c>
      <c r="X22" s="11" t="s">
        <v>158</v>
      </c>
      <c r="Y22" s="11" t="s">
        <v>158</v>
      </c>
      <c r="Z22" s="13" t="s">
        <v>158</v>
      </c>
      <c r="AA22" s="13" t="s">
        <v>158</v>
      </c>
      <c r="AB22" s="13" t="s">
        <v>158</v>
      </c>
      <c r="AC22" s="13" t="s">
        <v>158</v>
      </c>
      <c r="AD22" s="13" t="s">
        <v>158</v>
      </c>
      <c r="AE22" s="13" t="s">
        <v>158</v>
      </c>
      <c r="AF22" s="17">
        <v>0</v>
      </c>
      <c r="AG22" s="18">
        <v>0</v>
      </c>
      <c r="AI22" t="s">
        <v>159</v>
      </c>
      <c r="AJ22" t="s">
        <v>159</v>
      </c>
      <c r="AK22" t="s">
        <v>159</v>
      </c>
      <c r="AL22" t="s">
        <v>159</v>
      </c>
      <c r="AM22" t="s">
        <v>159</v>
      </c>
    </row>
    <row r="23" spans="1:39" x14ac:dyDescent="0.2">
      <c r="A23" s="15" t="s">
        <v>1</v>
      </c>
      <c r="B23" s="15">
        <v>415036</v>
      </c>
      <c r="C23" s="15" t="s">
        <v>91</v>
      </c>
      <c r="D23" s="15" t="s">
        <v>92</v>
      </c>
      <c r="E23" s="15" t="s">
        <v>93</v>
      </c>
      <c r="F23" s="15" t="s">
        <v>92</v>
      </c>
      <c r="G23" s="15" t="s">
        <v>15</v>
      </c>
      <c r="H23" s="15" t="s">
        <v>160</v>
      </c>
      <c r="I23" s="15" t="s">
        <v>171</v>
      </c>
      <c r="J23" s="15" t="s">
        <v>40</v>
      </c>
      <c r="K23" s="7" t="s">
        <v>158</v>
      </c>
      <c r="L23" s="7" t="s">
        <v>158</v>
      </c>
      <c r="M23" s="7" t="s">
        <v>158</v>
      </c>
      <c r="N23" s="7" t="s">
        <v>158</v>
      </c>
      <c r="O23" s="7" t="s">
        <v>158</v>
      </c>
      <c r="P23" s="9" t="s">
        <v>158</v>
      </c>
      <c r="Q23" s="9" t="s">
        <v>158</v>
      </c>
      <c r="R23" s="9" t="s">
        <v>158</v>
      </c>
      <c r="S23" s="9" t="s">
        <v>158</v>
      </c>
      <c r="T23" s="9" t="s">
        <v>158</v>
      </c>
      <c r="U23" s="11" t="s">
        <v>158</v>
      </c>
      <c r="V23" s="11" t="s">
        <v>158</v>
      </c>
      <c r="W23" s="11" t="s">
        <v>158</v>
      </c>
      <c r="X23" s="11" t="s">
        <v>158</v>
      </c>
      <c r="Y23" s="11" t="s">
        <v>158</v>
      </c>
      <c r="Z23" s="13" t="s">
        <v>158</v>
      </c>
      <c r="AA23" s="13" t="s">
        <v>158</v>
      </c>
      <c r="AB23" s="13" t="s">
        <v>158</v>
      </c>
      <c r="AC23" s="13" t="s">
        <v>158</v>
      </c>
      <c r="AD23" s="13" t="s">
        <v>158</v>
      </c>
      <c r="AE23" s="13" t="s">
        <v>158</v>
      </c>
      <c r="AF23" s="17">
        <v>0</v>
      </c>
      <c r="AG23" s="18">
        <v>0</v>
      </c>
      <c r="AI23" t="s">
        <v>161</v>
      </c>
      <c r="AJ23" t="s">
        <v>159</v>
      </c>
      <c r="AK23" t="s">
        <v>11</v>
      </c>
      <c r="AL23" t="s">
        <v>11</v>
      </c>
      <c r="AM23" t="s">
        <v>11</v>
      </c>
    </row>
    <row r="24" spans="1:39" x14ac:dyDescent="0.2">
      <c r="A24" s="15" t="s">
        <v>1</v>
      </c>
      <c r="B24" s="15">
        <v>953395</v>
      </c>
      <c r="C24" s="15" t="s">
        <v>61</v>
      </c>
      <c r="D24" s="15" t="s">
        <v>62</v>
      </c>
      <c r="E24" s="15" t="s">
        <v>95</v>
      </c>
      <c r="F24" s="15" t="s">
        <v>62</v>
      </c>
      <c r="G24" s="15" t="s">
        <v>15</v>
      </c>
      <c r="H24" s="15" t="s">
        <v>172</v>
      </c>
      <c r="I24" s="15" t="s">
        <v>173</v>
      </c>
      <c r="J24" s="19" t="s">
        <v>58</v>
      </c>
      <c r="K24" s="7" t="s">
        <v>158</v>
      </c>
      <c r="L24" s="7" t="s">
        <v>158</v>
      </c>
      <c r="M24" s="7" t="s">
        <v>158</v>
      </c>
      <c r="N24" s="7" t="s">
        <v>158</v>
      </c>
      <c r="O24" s="7" t="s">
        <v>158</v>
      </c>
      <c r="P24" s="9" t="s">
        <v>158</v>
      </c>
      <c r="Q24" s="9" t="s">
        <v>158</v>
      </c>
      <c r="R24" s="9" t="s">
        <v>158</v>
      </c>
      <c r="S24" s="9" t="s">
        <v>158</v>
      </c>
      <c r="T24" s="9" t="s">
        <v>158</v>
      </c>
      <c r="U24" s="11" t="s">
        <v>158</v>
      </c>
      <c r="V24" s="11" t="s">
        <v>158</v>
      </c>
      <c r="W24" s="11" t="s">
        <v>158</v>
      </c>
      <c r="X24" s="11" t="s">
        <v>158</v>
      </c>
      <c r="Y24" s="11" t="s">
        <v>158</v>
      </c>
      <c r="Z24" s="13" t="s">
        <v>158</v>
      </c>
      <c r="AA24" s="13" t="s">
        <v>158</v>
      </c>
      <c r="AB24" s="13" t="s">
        <v>158</v>
      </c>
      <c r="AC24" s="13" t="s">
        <v>158</v>
      </c>
      <c r="AD24" s="13" t="s">
        <v>158</v>
      </c>
      <c r="AE24" s="13" t="s">
        <v>158</v>
      </c>
      <c r="AF24" s="17">
        <v>0</v>
      </c>
      <c r="AG24" s="18">
        <v>0</v>
      </c>
      <c r="AI24" t="s">
        <v>159</v>
      </c>
      <c r="AJ24" t="s">
        <v>159</v>
      </c>
      <c r="AK24" t="s">
        <v>159</v>
      </c>
      <c r="AL24" t="s">
        <v>159</v>
      </c>
      <c r="AM24" t="s">
        <v>159</v>
      </c>
    </row>
    <row r="25" spans="1:39" x14ac:dyDescent="0.2">
      <c r="A25" s="15" t="s">
        <v>1</v>
      </c>
      <c r="B25" s="15">
        <v>531586</v>
      </c>
      <c r="C25" s="15" t="s">
        <v>97</v>
      </c>
      <c r="D25" s="15" t="s">
        <v>98</v>
      </c>
      <c r="E25" s="15" t="s">
        <v>39</v>
      </c>
      <c r="F25" s="15" t="s">
        <v>98</v>
      </c>
      <c r="G25" s="15" t="s">
        <v>15</v>
      </c>
      <c r="H25" s="15" t="s">
        <v>174</v>
      </c>
      <c r="I25" s="15" t="s">
        <v>175</v>
      </c>
      <c r="J25" s="15" t="s">
        <v>40</v>
      </c>
      <c r="K25" s="7" t="s">
        <v>158</v>
      </c>
      <c r="L25" s="7" t="s">
        <v>158</v>
      </c>
      <c r="M25" s="7" t="s">
        <v>158</v>
      </c>
      <c r="N25" s="7" t="s">
        <v>158</v>
      </c>
      <c r="O25" s="7" t="s">
        <v>158</v>
      </c>
      <c r="P25" s="9" t="s">
        <v>158</v>
      </c>
      <c r="Q25" s="9" t="s">
        <v>158</v>
      </c>
      <c r="R25" s="9" t="s">
        <v>158</v>
      </c>
      <c r="S25" s="9" t="s">
        <v>158</v>
      </c>
      <c r="T25" s="9" t="s">
        <v>158</v>
      </c>
      <c r="U25" s="11" t="s">
        <v>158</v>
      </c>
      <c r="V25" s="11" t="s">
        <v>158</v>
      </c>
      <c r="W25" s="11" t="s">
        <v>158</v>
      </c>
      <c r="X25" s="11" t="s">
        <v>158</v>
      </c>
      <c r="Y25" s="11" t="s">
        <v>158</v>
      </c>
      <c r="Z25" s="13" t="s">
        <v>158</v>
      </c>
      <c r="AA25" s="13" t="s">
        <v>158</v>
      </c>
      <c r="AB25" s="13" t="s">
        <v>158</v>
      </c>
      <c r="AC25" s="13" t="s">
        <v>158</v>
      </c>
      <c r="AD25" s="13" t="s">
        <v>158</v>
      </c>
      <c r="AE25" s="13" t="s">
        <v>158</v>
      </c>
      <c r="AF25" s="17">
        <v>0</v>
      </c>
      <c r="AG25" s="18">
        <v>0</v>
      </c>
      <c r="AI25" t="s">
        <v>159</v>
      </c>
      <c r="AJ25" t="s">
        <v>159</v>
      </c>
      <c r="AK25" t="s">
        <v>159</v>
      </c>
      <c r="AL25" t="s">
        <v>159</v>
      </c>
      <c r="AM25" t="s">
        <v>159</v>
      </c>
    </row>
    <row r="26" spans="1:39" x14ac:dyDescent="0.2">
      <c r="A26" s="15" t="s">
        <v>1</v>
      </c>
      <c r="B26" s="15">
        <v>470431</v>
      </c>
      <c r="C26" s="15" t="s">
        <v>38</v>
      </c>
      <c r="D26" s="15" t="s">
        <v>38</v>
      </c>
      <c r="E26" s="15" t="s">
        <v>101</v>
      </c>
      <c r="F26" s="15" t="s">
        <v>17</v>
      </c>
      <c r="G26" s="15" t="s">
        <v>15</v>
      </c>
      <c r="H26" s="15" t="s">
        <v>174</v>
      </c>
      <c r="I26" s="15" t="s">
        <v>176</v>
      </c>
      <c r="J26" s="15" t="s">
        <v>40</v>
      </c>
      <c r="K26" s="7" t="s">
        <v>158</v>
      </c>
      <c r="L26" s="7" t="s">
        <v>158</v>
      </c>
      <c r="M26" s="7" t="s">
        <v>158</v>
      </c>
      <c r="N26" s="7" t="s">
        <v>158</v>
      </c>
      <c r="O26" s="7" t="s">
        <v>158</v>
      </c>
      <c r="P26" s="9" t="s">
        <v>158</v>
      </c>
      <c r="Q26" s="9" t="s">
        <v>158</v>
      </c>
      <c r="R26" s="9" t="s">
        <v>158</v>
      </c>
      <c r="S26" s="9" t="s">
        <v>158</v>
      </c>
      <c r="T26" s="9" t="s">
        <v>158</v>
      </c>
      <c r="U26" s="11" t="s">
        <v>158</v>
      </c>
      <c r="V26" s="11" t="s">
        <v>158</v>
      </c>
      <c r="W26" s="11" t="s">
        <v>158</v>
      </c>
      <c r="X26" s="11" t="s">
        <v>158</v>
      </c>
      <c r="Y26" s="11" t="s">
        <v>158</v>
      </c>
      <c r="Z26" s="13" t="s">
        <v>158</v>
      </c>
      <c r="AA26" s="13" t="s">
        <v>158</v>
      </c>
      <c r="AB26" s="13" t="s">
        <v>158</v>
      </c>
      <c r="AC26" s="13" t="s">
        <v>158</v>
      </c>
      <c r="AD26" s="13" t="s">
        <v>158</v>
      </c>
      <c r="AE26" s="13" t="s">
        <v>158</v>
      </c>
      <c r="AF26" s="17">
        <v>0</v>
      </c>
      <c r="AG26" s="18">
        <v>0</v>
      </c>
      <c r="AI26" t="s">
        <v>159</v>
      </c>
      <c r="AJ26" t="s">
        <v>159</v>
      </c>
      <c r="AK26" t="s">
        <v>159</v>
      </c>
      <c r="AL26" t="s">
        <v>159</v>
      </c>
      <c r="AM26" t="s">
        <v>159</v>
      </c>
    </row>
    <row r="27" spans="1:39" x14ac:dyDescent="0.2">
      <c r="A27" s="15" t="s">
        <v>1</v>
      </c>
      <c r="B27" s="15">
        <v>411022</v>
      </c>
      <c r="C27" s="15" t="s">
        <v>104</v>
      </c>
      <c r="D27" s="15" t="s">
        <v>105</v>
      </c>
      <c r="E27" s="15" t="s">
        <v>106</v>
      </c>
      <c r="F27" s="15" t="s">
        <v>105</v>
      </c>
      <c r="G27" s="15" t="s">
        <v>15</v>
      </c>
      <c r="H27" s="15" t="s">
        <v>174</v>
      </c>
      <c r="I27" s="15" t="s">
        <v>177</v>
      </c>
      <c r="J27" s="19" t="s">
        <v>58</v>
      </c>
      <c r="K27" s="7" t="s">
        <v>158</v>
      </c>
      <c r="L27" s="7" t="s">
        <v>158</v>
      </c>
      <c r="M27" s="7" t="s">
        <v>158</v>
      </c>
      <c r="N27" s="7" t="s">
        <v>158</v>
      </c>
      <c r="O27" s="7" t="s">
        <v>158</v>
      </c>
      <c r="P27" s="9" t="s">
        <v>158</v>
      </c>
      <c r="Q27" s="9" t="s">
        <v>158</v>
      </c>
      <c r="R27" s="9" t="s">
        <v>158</v>
      </c>
      <c r="S27" s="9" t="s">
        <v>158</v>
      </c>
      <c r="T27" s="9" t="s">
        <v>158</v>
      </c>
      <c r="U27" s="11" t="s">
        <v>158</v>
      </c>
      <c r="V27" s="11" t="s">
        <v>158</v>
      </c>
      <c r="W27" s="11" t="s">
        <v>158</v>
      </c>
      <c r="X27" s="11" t="s">
        <v>158</v>
      </c>
      <c r="Y27" s="11" t="s">
        <v>158</v>
      </c>
      <c r="Z27" s="13" t="s">
        <v>158</v>
      </c>
      <c r="AA27" s="13" t="s">
        <v>158</v>
      </c>
      <c r="AB27" s="13" t="s">
        <v>158</v>
      </c>
      <c r="AC27" s="13" t="s">
        <v>158</v>
      </c>
      <c r="AD27" s="13" t="s">
        <v>158</v>
      </c>
      <c r="AE27" s="13" t="s">
        <v>158</v>
      </c>
      <c r="AF27" s="17">
        <v>0</v>
      </c>
      <c r="AG27" s="18">
        <v>0</v>
      </c>
      <c r="AI27" t="s">
        <v>159</v>
      </c>
      <c r="AJ27" t="s">
        <v>159</v>
      </c>
      <c r="AK27" t="s">
        <v>159</v>
      </c>
      <c r="AL27" t="s">
        <v>159</v>
      </c>
      <c r="AM27" t="s">
        <v>159</v>
      </c>
    </row>
    <row r="28" spans="1:39" x14ac:dyDescent="0.2">
      <c r="A28" s="15" t="s">
        <v>1</v>
      </c>
      <c r="B28" s="15">
        <v>411018</v>
      </c>
      <c r="C28" s="15" t="s">
        <v>104</v>
      </c>
      <c r="D28" s="15" t="s">
        <v>105</v>
      </c>
      <c r="E28" s="15" t="s">
        <v>109</v>
      </c>
      <c r="F28" s="15" t="s">
        <v>105</v>
      </c>
      <c r="G28" s="15" t="s">
        <v>15</v>
      </c>
      <c r="H28" s="15" t="s">
        <v>174</v>
      </c>
      <c r="I28" s="15" t="s">
        <v>178</v>
      </c>
      <c r="J28" s="19" t="s">
        <v>58</v>
      </c>
      <c r="K28" s="7" t="s">
        <v>158</v>
      </c>
      <c r="L28" s="7" t="s">
        <v>158</v>
      </c>
      <c r="M28" s="7" t="s">
        <v>158</v>
      </c>
      <c r="N28" s="7" t="s">
        <v>158</v>
      </c>
      <c r="O28" s="7" t="s">
        <v>158</v>
      </c>
      <c r="P28" s="9" t="s">
        <v>158</v>
      </c>
      <c r="Q28" s="9" t="s">
        <v>158</v>
      </c>
      <c r="R28" s="9" t="s">
        <v>158</v>
      </c>
      <c r="S28" s="9" t="s">
        <v>158</v>
      </c>
      <c r="T28" s="9" t="s">
        <v>158</v>
      </c>
      <c r="U28" s="11" t="s">
        <v>158</v>
      </c>
      <c r="V28" s="11" t="s">
        <v>158</v>
      </c>
      <c r="W28" s="11" t="s">
        <v>158</v>
      </c>
      <c r="X28" s="11" t="s">
        <v>158</v>
      </c>
      <c r="Y28" s="11" t="s">
        <v>158</v>
      </c>
      <c r="Z28" s="13" t="s">
        <v>158</v>
      </c>
      <c r="AA28" s="13" t="s">
        <v>158</v>
      </c>
      <c r="AB28" s="13" t="s">
        <v>158</v>
      </c>
      <c r="AC28" s="13" t="s">
        <v>158</v>
      </c>
      <c r="AD28" s="13" t="s">
        <v>158</v>
      </c>
      <c r="AE28" s="13" t="s">
        <v>158</v>
      </c>
      <c r="AF28" s="17">
        <v>0</v>
      </c>
      <c r="AG28" s="18">
        <v>0</v>
      </c>
      <c r="AI28" t="s">
        <v>159</v>
      </c>
      <c r="AJ28" t="s">
        <v>159</v>
      </c>
      <c r="AK28" t="s">
        <v>11</v>
      </c>
      <c r="AL28" t="s">
        <v>11</v>
      </c>
      <c r="AM28" t="s">
        <v>11</v>
      </c>
    </row>
    <row r="29" spans="1:39" x14ac:dyDescent="0.2">
      <c r="A29" s="15" t="s">
        <v>1</v>
      </c>
      <c r="B29" s="15">
        <v>419206</v>
      </c>
      <c r="C29" s="15" t="s">
        <v>37</v>
      </c>
      <c r="D29" s="15" t="s">
        <v>111</v>
      </c>
      <c r="E29" s="15" t="s">
        <v>112</v>
      </c>
      <c r="F29" s="15" t="s">
        <v>111</v>
      </c>
      <c r="G29" s="15" t="s">
        <v>15</v>
      </c>
      <c r="H29" s="15" t="s">
        <v>179</v>
      </c>
      <c r="I29" s="15" t="s">
        <v>180</v>
      </c>
      <c r="J29" s="15" t="s">
        <v>40</v>
      </c>
      <c r="K29" s="26" t="s">
        <v>158</v>
      </c>
      <c r="L29" s="26" t="s">
        <v>158</v>
      </c>
      <c r="M29" s="26" t="s">
        <v>158</v>
      </c>
      <c r="N29" s="26" t="s">
        <v>158</v>
      </c>
      <c r="O29" s="26" t="s">
        <v>158</v>
      </c>
      <c r="P29" s="27" t="s">
        <v>158</v>
      </c>
      <c r="Q29" s="27" t="s">
        <v>158</v>
      </c>
      <c r="R29" s="27" t="s">
        <v>158</v>
      </c>
      <c r="S29" s="27" t="s">
        <v>158</v>
      </c>
      <c r="T29" s="27" t="s">
        <v>158</v>
      </c>
      <c r="U29" s="28" t="s">
        <v>158</v>
      </c>
      <c r="V29" s="28" t="s">
        <v>158</v>
      </c>
      <c r="W29" s="28" t="s">
        <v>158</v>
      </c>
      <c r="X29" s="28" t="s">
        <v>158</v>
      </c>
      <c r="Y29" s="28" t="s">
        <v>158</v>
      </c>
      <c r="Z29" s="29" t="s">
        <v>158</v>
      </c>
      <c r="AA29" s="29" t="s">
        <v>158</v>
      </c>
      <c r="AB29" s="29" t="s">
        <v>158</v>
      </c>
      <c r="AC29" s="29" t="s">
        <v>158</v>
      </c>
      <c r="AD29" s="29" t="s">
        <v>158</v>
      </c>
      <c r="AE29" s="29" t="s">
        <v>158</v>
      </c>
      <c r="AF29" s="17">
        <v>0</v>
      </c>
      <c r="AG29" s="18">
        <v>0</v>
      </c>
      <c r="AI29" t="s">
        <v>11</v>
      </c>
      <c r="AJ29" t="s">
        <v>159</v>
      </c>
      <c r="AK29" t="s">
        <v>159</v>
      </c>
      <c r="AL29" t="s">
        <v>159</v>
      </c>
      <c r="AM29" t="s">
        <v>159</v>
      </c>
    </row>
    <row r="30" spans="1:39" x14ac:dyDescent="0.2">
      <c r="J30" s="21" t="s">
        <v>181</v>
      </c>
      <c r="K30" s="25"/>
      <c r="L30" s="25"/>
      <c r="M30" s="25"/>
      <c r="N30" s="25"/>
      <c r="O30" s="25">
        <f>COUNTIF(K12:O29,"&gt;=12")+COUNTIF(K12:O29,"NORM")+COUNTBLANK(K12:O29)</f>
        <v>0</v>
      </c>
      <c r="P30" s="25"/>
      <c r="Q30" s="25"/>
      <c r="R30" s="25"/>
      <c r="S30" s="25"/>
      <c r="T30" s="25">
        <f>COUNTIF(P12:T29,"&gt;=12")+COUNTIF(P12:T29,"NORM")+COUNTBLANK(P12:T29)</f>
        <v>0</v>
      </c>
      <c r="U30" s="25"/>
      <c r="V30" s="25"/>
      <c r="W30" s="25"/>
      <c r="X30" s="25"/>
      <c r="Y30" s="25">
        <f>COUNTIF(U12:Y29,"&gt;=12")+COUNTIF(U12:Y29,"NORM")+COUNTBLANK(U12:Y29)</f>
        <v>0</v>
      </c>
      <c r="Z30" s="25"/>
      <c r="AA30" s="25"/>
      <c r="AB30" s="25"/>
      <c r="AC30" s="25"/>
      <c r="AD30" s="25">
        <f>COUNTIF(Z12:AD29,"&gt;=12")+COUNTIF(Z12:AD29,"NORM")+COUNTBLANK(Z12:AD29)</f>
        <v>0</v>
      </c>
      <c r="AE30" s="25">
        <f>COUNTIF(AE12:AE29,"&gt;=12")+COUNTIF(AE12:AE29,"NORM")+COUNTBLANK(AE12:AE29)</f>
        <v>0</v>
      </c>
      <c r="AF30" s="25" t="s">
        <v>182</v>
      </c>
      <c r="AG30" s="25">
        <f>SUM(K30:AE30)</f>
        <v>0</v>
      </c>
      <c r="AH30" s="25"/>
      <c r="AI30" s="25"/>
      <c r="AJ30" s="25"/>
      <c r="AK30" s="25"/>
      <c r="AL30" s="25"/>
      <c r="AM30" s="22"/>
    </row>
    <row r="33" spans="10:32" x14ac:dyDescent="0.2">
      <c r="J33" s="23" t="s">
        <v>183</v>
      </c>
      <c r="K33" s="24">
        <f>COUNTIF(K12:O29,"=NORM")</f>
        <v>0</v>
      </c>
      <c r="P33" s="23" t="s">
        <v>183</v>
      </c>
      <c r="Q33" s="24">
        <f>COUNTIF(P12:T29,"=NORM")</f>
        <v>0</v>
      </c>
      <c r="U33" s="23" t="s">
        <v>183</v>
      </c>
      <c r="V33" s="24">
        <f>COUNTIF(U12:Y29,"=NORM")</f>
        <v>0</v>
      </c>
      <c r="Z33" s="23" t="s">
        <v>183</v>
      </c>
      <c r="AA33" s="24">
        <f>COUNTIF(Z12:AD29,"=NORM")</f>
        <v>0</v>
      </c>
      <c r="AE33" s="23" t="s">
        <v>183</v>
      </c>
      <c r="AF33" s="24">
        <f>COUNTIF(AE12:AE29,"=NORM")</f>
        <v>0</v>
      </c>
    </row>
    <row r="34" spans="10:32" x14ac:dyDescent="0.2">
      <c r="J34" s="23" t="s">
        <v>184</v>
      </c>
      <c r="K34" s="24">
        <f>COUNTIF(K12:O29,"&gt;=12")</f>
        <v>0</v>
      </c>
      <c r="P34" s="23" t="s">
        <v>184</v>
      </c>
      <c r="Q34" s="24">
        <f>COUNTIF(P12:T29,"&gt;=12")</f>
        <v>0</v>
      </c>
      <c r="U34" s="23" t="s">
        <v>184</v>
      </c>
      <c r="V34" s="24">
        <f>COUNTIF(U12:Y29,"&gt;=12")</f>
        <v>0</v>
      </c>
      <c r="Z34" s="23" t="s">
        <v>184</v>
      </c>
      <c r="AA34" s="24">
        <f>COUNTIF(Z12:AD29,"&gt;=12")</f>
        <v>0</v>
      </c>
      <c r="AE34" s="23" t="s">
        <v>184</v>
      </c>
      <c r="AF34" s="24">
        <f>COUNTIF(AE12:AE29,"&gt;=12")</f>
        <v>0</v>
      </c>
    </row>
    <row r="35" spans="10:32" x14ac:dyDescent="0.2">
      <c r="J35" s="21" t="s">
        <v>185</v>
      </c>
      <c r="K35" s="22">
        <f>COUNTBLANK(K12:O29)</f>
        <v>0</v>
      </c>
      <c r="P35" s="21" t="s">
        <v>185</v>
      </c>
      <c r="Q35" s="22">
        <f>COUNTBLANK(P12:T29)</f>
        <v>0</v>
      </c>
      <c r="U35" s="21" t="s">
        <v>185</v>
      </c>
      <c r="V35" s="22">
        <f>COUNTBLANK(U12:Y29)</f>
        <v>0</v>
      </c>
      <c r="Z35" s="21" t="s">
        <v>185</v>
      </c>
      <c r="AA35" s="22">
        <f>COUNTBLANK(Z12:AD29)</f>
        <v>0</v>
      </c>
      <c r="AE35" s="21" t="s">
        <v>185</v>
      </c>
      <c r="AF35" s="22">
        <f>COUNTBLANK(AE12:AE29)</f>
        <v>0</v>
      </c>
    </row>
  </sheetData>
  <mergeCells count="1">
    <mergeCell ref="AI10:AM10"/>
  </mergeCells>
  <conditionalFormatting sqref="K12:AE29">
    <cfRule type="expression" dxfId="2" priority="1" stopIfTrue="1">
      <formula>AND(K12&gt;=12,K12&lt;100000)</formula>
    </cfRule>
    <cfRule type="expression" dxfId="1" priority="2" stopIfTrue="1">
      <formula>K12="norm"</formula>
    </cfRule>
    <cfRule type="expression" dxfId="0" priority="3" stopIfTrue="1">
      <formula>IF(COUNTBLANK(K12)=1,TRUE,FALSE)</formula>
    </cfRule>
  </conditionalFormatting>
  <printOptions gridLines="1"/>
  <pageMargins left="0.75" right="0.75" top="1" bottom="1" header="0.5" footer="0.5"/>
  <headerFooter alignWithMargins="0">
    <oddHeader>Monthly Attendance Audit Report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CACFP Master List</vt:lpstr>
      <vt:lpstr>Attendance Meals Served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Hennig</cp:lastModifiedBy>
  <dcterms:created xsi:type="dcterms:W3CDTF">2019-01-03T17:00:36Z</dcterms:created>
  <dcterms:modified xsi:type="dcterms:W3CDTF">2019-01-03T17:00:36Z</dcterms:modified>
</cp:coreProperties>
</file>