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hillmer/Desktop/"/>
    </mc:Choice>
  </mc:AlternateContent>
  <bookViews>
    <workbookView xWindow="0" yWindow="460" windowWidth="28800" windowHeight="16720" tabRatio="500"/>
  </bookViews>
  <sheets>
    <sheet name="Market Simulator" sheetId="3" r:id="rId1"/>
    <sheet name="Export from SurveyGizmo" sheetId="1" r:id="rId2"/>
    <sheet name="Utility Lookup" sheetId="2" r:id="rId3"/>
  </sheets>
  <calcPr calcId="171026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3" l="1"/>
  <c r="G7" i="3"/>
  <c r="F4" i="3"/>
  <c r="G4" i="3"/>
  <c r="F2" i="3"/>
  <c r="G2" i="3"/>
  <c r="F3" i="3"/>
  <c r="G3" i="3"/>
  <c r="F5" i="3"/>
  <c r="G5" i="3"/>
  <c r="F6" i="3"/>
  <c r="G6" i="3"/>
  <c r="H7" i="3"/>
  <c r="H6" i="3"/>
  <c r="H5" i="3"/>
  <c r="H4" i="3"/>
  <c r="H3" i="3"/>
  <c r="H2" i="3"/>
</calcChain>
</file>

<file path=xl/sharedStrings.xml><?xml version="1.0" encoding="utf-8"?>
<sst xmlns="http://schemas.openxmlformats.org/spreadsheetml/2006/main" count="196" uniqueCount="59">
  <si>
    <t>Report for Robot Conjoint</t>
  </si>
  <si>
    <t>Robot Conjoint</t>
  </si>
  <si>
    <t/>
  </si>
  <si>
    <t>Response Statistics</t>
  </si>
  <si>
    <t xml:space="preserve"> </t>
  </si>
  <si>
    <t xml:space="preserve">Count </t>
  </si>
  <si>
    <t xml:space="preserve">Percent </t>
  </si>
  <si>
    <t xml:space="preserve">Complete </t>
  </si>
  <si>
    <t xml:space="preserve">Partial </t>
  </si>
  <si>
    <t xml:space="preserve">Disqualified </t>
  </si>
  <si>
    <t xml:space="preserve">Total </t>
  </si>
  <si>
    <t>In this question we will show you four sets of robots and a none option. For each set, indicate which robot model you would be most likely to purchase. </t>
  </si>
  <si>
    <t>Attribute Stats</t>
  </si>
  <si>
    <t xml:space="preserve">Attribute </t>
  </si>
  <si>
    <t xml:space="preserve">Relative Importance </t>
  </si>
  <si>
    <t xml:space="preserve">Level </t>
  </si>
  <si>
    <t xml:space="preserve">Utility </t>
  </si>
  <si>
    <t xml:space="preserve">Appearance </t>
  </si>
  <si>
    <t xml:space="preserve">Streamlined </t>
  </si>
  <si>
    <t xml:space="preserve">Burly </t>
  </si>
  <si>
    <t xml:space="preserve">Intelligent </t>
  </si>
  <si>
    <t xml:space="preserve">Pink </t>
  </si>
  <si>
    <t xml:space="preserve">Features </t>
  </si>
  <si>
    <t xml:space="preserve">Vacuum/Mop Floors </t>
  </si>
  <si>
    <t xml:space="preserve">Reticulate Splines </t>
  </si>
  <si>
    <t xml:space="preserve">Walk Dogs </t>
  </si>
  <si>
    <t xml:space="preserve">Drive Car  </t>
  </si>
  <si>
    <t xml:space="preserve">Compute Logarithms </t>
  </si>
  <si>
    <t xml:space="preserve">Wash Dishes </t>
  </si>
  <si>
    <t xml:space="preserve">Laundry </t>
  </si>
  <si>
    <t xml:space="preserve">Brand </t>
  </si>
  <si>
    <t xml:space="preserve">Gizmobot </t>
  </si>
  <si>
    <t xml:space="preserve">Robopal </t>
  </si>
  <si>
    <t xml:space="preserve">Botpro </t>
  </si>
  <si>
    <t xml:space="preserve">Price </t>
  </si>
  <si>
    <t xml:space="preserve">$550 </t>
  </si>
  <si>
    <t xml:space="preserve">$600 </t>
  </si>
  <si>
    <t xml:space="preserve">$750 </t>
  </si>
  <si>
    <t xml:space="preserve">$900 </t>
  </si>
  <si>
    <t xml:space="preserve">$999 </t>
  </si>
  <si>
    <t xml:space="preserve">$1200 </t>
  </si>
  <si>
    <t>Individual Card Stats</t>
  </si>
  <si>
    <t xml:space="preserve">Rank </t>
  </si>
  <si>
    <t xml:space="preserve">Number of Times Shown </t>
  </si>
  <si>
    <t xml:space="preserve">Selected </t>
  </si>
  <si>
    <t xml:space="preserve">None </t>
  </si>
  <si>
    <t>Competitor</t>
  </si>
  <si>
    <t>Price</t>
  </si>
  <si>
    <t>Brand</t>
  </si>
  <si>
    <t>Features</t>
  </si>
  <si>
    <t>Appearance</t>
  </si>
  <si>
    <t>Total Utility</t>
  </si>
  <si>
    <t>e^(total utility)</t>
  </si>
  <si>
    <t>Market share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</si>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</sst>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0"/>
      <name val="Arial"/>
    </font>
    <font>
      <sz val="12"/>
      <color theme="1"/>
      <name val="Calibri"/>
      <family val="2"/>
      <scheme val="minor"/>
    </font>
    <font>
      <b/>
      <sz val="22"/>
      <name val="Arial"/>
    </font>
    <font>
      <b/>
      <sz val="14"/>
      <color indexed="63"/>
      <name val="Arial"/>
    </font>
    <font>
      <b/>
      <sz val="12"/>
      <color indexed="9"/>
      <name val="Arial"/>
    </font>
    <font>
      <b/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NumberFormat="1" applyFont="1" applyFill="1" applyBorder="1" applyAlignment="1" applyProtection="1"/>
    <xf numFmtId="0" fontId="4" fillId="2" borderId="0" xfId="0" applyFont="1" applyFill="1"/>
    <xf numFmtId="0" fontId="5" fillId="0" borderId="0" xfId="0" applyFont="1"/>
    <xf numFmtId="9" fontId="0" fillId="0" borderId="0" xfId="2" applyFont="1"/>
    <xf numFmtId="165" fontId="0" fillId="0" borderId="0" xfId="1" applyNumberFormat="1" applyFont="1"/>
    <xf numFmtId="165" fontId="0" fillId="0" borderId="0" xfId="1" applyNumberFormat="1" applyFont="1" applyFill="1" applyBorder="1" applyAlignment="1" applyProtection="1"/>
    <xf numFmtId="0" fontId="0" fillId="0" borderId="0" xfId="0" applyNumberFormat="1"/>
  </cellXfs>
  <cellStyles count="3">
    <cellStyle name="Currency" xfId="1" builtinId="4"/>
    <cellStyle name="Normal" xfId="0" builtinId="0" customBuiltin="1"/>
    <cellStyle name="Percent" xfId="2" builtinId="5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&quot;$&quot;* #,##0_-;\-&quot;$&quot;* #,##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solid">
          <fgColor indexed="64"/>
          <bgColor indexed="56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Simulator'!$H$1</c:f>
              <c:strCache>
                <c:ptCount val="1"/>
                <c:pt idx="0">
                  <c:v>Market share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F47-44D0-80F4-291E2CB9AD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F47-44D0-80F4-291E2CB9ADC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F47-44D0-80F4-291E2CB9ADC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F47-44D0-80F4-291E2CB9AD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F47-44D0-80F4-291E2CB9AD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F47-44D0-80F4-291E2CB9ADCF}"/>
              </c:ext>
            </c:extLst>
          </c:dPt>
          <c:cat>
            <c:strRef>
              <c:f>'Market Simulator'!$A$2:$A$7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E</c:v>
                </c:pt>
              </c:strCache>
            </c:strRef>
          </c:cat>
          <c:val>
            <c:numRef>
              <c:f>'Market Simulator'!$H$2:$H$7</c:f>
              <c:numCache>
                <c:formatCode>0%</c:formatCode>
                <c:ptCount val="6"/>
                <c:pt idx="0">
                  <c:v>0.0988130574506674</c:v>
                </c:pt>
                <c:pt idx="1">
                  <c:v>4.95791374058582E-6</c:v>
                </c:pt>
                <c:pt idx="2">
                  <c:v>0.0199500122316956</c:v>
                </c:pt>
                <c:pt idx="3">
                  <c:v>0.000665797143920184</c:v>
                </c:pt>
                <c:pt idx="4">
                  <c:v>0.219912503625938</c:v>
                </c:pt>
                <c:pt idx="5">
                  <c:v>0.660653671634038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F47-44D0-80F4-291E2CB9A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279400</xdr:colOff>
      <xdr:row>9</xdr:row>
      <xdr:rowOff>19050</xdr:rowOff>
    </xdr:from>
    <xdr:to>
      <xdr:col>9</xdr:col>
      <xdr:colOff>571500</xdr:colOff>
      <xdr:row>33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H7" totalsRowShown="0">
  <autoFilter ref="A1:H7"/>
  <tableColumns count="8">
    <tableColumn id="1" name="Competitor"/>
    <tableColumn id="2" name="Price" dataDxfId="5" dataCellStyle="Currency"/>
    <tableColumn id="3" name="Brand" dataDxfId="4"/>
    <tableColumn id="4" name="Features" dataDxfId="3"/>
    <tableColumn id="5" name="Appearance" dataDxfId="2"/>
    <tableColumn id="6" name="Total Utility" dataDxfId="1">
      <calculatedColumnFormula>VLOOKUP(B2,'Utility Lookup'!C:D,2,FALSE)+VLOOKUP(C2,'Utility Lookup'!C:D,2,FALSE)+VLOOKUP(D2,'Utility Lookup'!C:D,2,FALSE)+VLOOKUP(E2,'Utility Lookup'!C:D,2,FALSE)</calculatedColumnFormula>
    </tableColumn>
    <tableColumn id="7" name="e^(total utility)">
      <calculatedColumnFormula>EXP(F2)</calculatedColumnFormula>
    </tableColumn>
    <tableColumn id="8" name="Market share" dataDxfId="0" dataCellStyle="Percent">
      <calculatedColumnFormula>G2/SUM(G:G)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D21" totalsRowShown="0" headerRowDxfId="11" dataDxfId="10">
  <autoFilter ref="A1:D21"/>
  <tableColumns count="4">
    <tableColumn id="1" name="Attribute " dataDxfId="9"/>
    <tableColumn id="2" name="Relative Importance " dataDxfId="8"/>
    <tableColumn id="3" name="Level " dataDxfId="7" dataCellStyle="Currency"/>
    <tableColumn id="4" name="Utility " dataDxfId="6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showRuler="0" workbookViewId="0">
      <selection activeCell="F2" sqref="F2"/>
    </sheetView>
  </sheetViews>
  <sheetFormatPr baseColWidth="10" defaultColWidth="11.5" defaultRowHeight="13" x14ac:dyDescent="0.15"/>
  <cols>
    <col min="1" max="1" width="11.83203125" customWidth="1"/>
    <col min="5" max="5" width="12.6640625" customWidth="1"/>
    <col min="6" max="6" width="11.83203125" style="9" customWidth="1"/>
    <col min="7" max="7" width="13.83203125" customWidth="1"/>
    <col min="8" max="8" width="13.33203125" customWidth="1"/>
  </cols>
  <sheetData>
    <row r="1" spans="1:8" x14ac:dyDescent="0.15">
      <c r="A1" t="s">
        <v>46</v>
      </c>
      <c r="B1" t="s">
        <v>47</v>
      </c>
      <c r="C1" t="s">
        <v>48</v>
      </c>
      <c r="D1" t="s">
        <v>49</v>
      </c>
      <c r="E1" t="s">
        <v>50</v>
      </c>
      <c r="F1" s="9" t="s">
        <v>51</v>
      </c>
      <c r="G1" t="s">
        <v>52</v>
      </c>
      <c r="H1" t="s">
        <v>53</v>
      </c>
    </row>
    <row r="2" spans="1:8" x14ac:dyDescent="0.15">
      <c r="A2" t="s">
        <v>54</v>
      </c>
      <c r="B2" s="7">
        <v>750</v>
      </c>
      <c r="C2" s="3" t="s">
        <v>31</v>
      </c>
      <c r="D2" s="3" t="s">
        <v>23</v>
      </c>
      <c r="E2" s="3" t="s">
        <v>18</v>
      </c>
      <c r="F2" s="9">
        <f>VLOOKUP(B2,'Utility Lookup'!C:D,2,FALSE)+VLOOKUP(C2,'Utility Lookup'!C:D,2,FALSE)+VLOOKUP(D2,'Utility Lookup'!C:D,2,FALSE)+VLOOKUP(E2,'Utility Lookup'!C:D,2,FALSE)</f>
        <v>11.8</v>
      </c>
      <c r="G2">
        <f t="shared" ref="G2:G7" si="0">EXP(F2)</f>
        <v>133252.35294553102</v>
      </c>
      <c r="H2" s="6">
        <f>G2/SUM(G:G)</f>
        <v>9.8813057450667402E-2</v>
      </c>
    </row>
    <row r="3" spans="1:8" x14ac:dyDescent="0.15">
      <c r="A3" t="s">
        <v>55</v>
      </c>
      <c r="B3" s="7">
        <v>900</v>
      </c>
      <c r="C3" s="3" t="s">
        <v>32</v>
      </c>
      <c r="D3" s="3" t="s">
        <v>25</v>
      </c>
      <c r="E3" s="3" t="s">
        <v>21</v>
      </c>
      <c r="F3" s="9">
        <f>VLOOKUP(B3,'Utility Lookup'!C:D,2,FALSE)+VLOOKUP(C3,'Utility Lookup'!C:D,2,FALSE)+VLOOKUP(D3,'Utility Lookup'!C:D,2,FALSE)+VLOOKUP(E3,'Utility Lookup'!C:D,2,FALSE)</f>
        <v>1.9</v>
      </c>
      <c r="G3">
        <f t="shared" si="0"/>
        <v>6.6858944422792685</v>
      </c>
      <c r="H3" s="6">
        <f t="shared" ref="H3:H7" si="1">G3/SUM(G:G)</f>
        <v>4.9579137405858172E-6</v>
      </c>
    </row>
    <row r="4" spans="1:8" x14ac:dyDescent="0.15">
      <c r="A4" t="s">
        <v>56</v>
      </c>
      <c r="B4" s="7">
        <v>1200</v>
      </c>
      <c r="C4" s="3" t="s">
        <v>33</v>
      </c>
      <c r="D4" s="3" t="s">
        <v>24</v>
      </c>
      <c r="E4" s="3" t="s">
        <v>18</v>
      </c>
      <c r="F4" s="9">
        <f>VLOOKUP(B4,'Utility Lookup'!C:D,2,FALSE)+VLOOKUP(C4,'Utility Lookup'!C:D,2,FALSE)+VLOOKUP(D4,'Utility Lookup'!C:D,2,FALSE)+VLOOKUP(E4,'Utility Lookup'!C:D,2,FALSE)</f>
        <v>10.199999999999999</v>
      </c>
      <c r="G4">
        <f t="shared" si="0"/>
        <v>26903.18607429754</v>
      </c>
      <c r="H4" s="6">
        <f t="shared" si="1"/>
        <v>1.9950012231695562E-2</v>
      </c>
    </row>
    <row r="5" spans="1:8" x14ac:dyDescent="0.15">
      <c r="A5" t="s">
        <v>57</v>
      </c>
      <c r="B5" s="7">
        <v>999</v>
      </c>
      <c r="C5" s="3" t="s">
        <v>31</v>
      </c>
      <c r="D5" s="3" t="s">
        <v>25</v>
      </c>
      <c r="E5" s="3" t="s">
        <v>20</v>
      </c>
      <c r="F5" s="9">
        <f>VLOOKUP(B5,'Utility Lookup'!C:D,2,FALSE)+VLOOKUP(C5,'Utility Lookup'!C:D,2,FALSE)+VLOOKUP(D5,'Utility Lookup'!C:D,2,FALSE)+VLOOKUP(E5,'Utility Lookup'!C:D,2,FALSE)</f>
        <v>6.8</v>
      </c>
      <c r="G5">
        <f t="shared" si="0"/>
        <v>897.84729165041756</v>
      </c>
      <c r="H5" s="6">
        <f t="shared" si="1"/>
        <v>6.657971439201838E-4</v>
      </c>
    </row>
    <row r="6" spans="1:8" x14ac:dyDescent="0.15">
      <c r="A6" t="s">
        <v>58</v>
      </c>
      <c r="B6" s="7">
        <v>1200</v>
      </c>
      <c r="C6" s="3" t="s">
        <v>31</v>
      </c>
      <c r="D6" s="3" t="s">
        <v>28</v>
      </c>
      <c r="E6" s="3" t="s">
        <v>18</v>
      </c>
      <c r="F6" s="9">
        <f>VLOOKUP(B6,'Utility Lookup'!C:D,2,FALSE)+VLOOKUP(C6,'Utility Lookup'!C:D,2,FALSE)+VLOOKUP(D6,'Utility Lookup'!C:D,2,FALSE)+VLOOKUP(E6,'Utility Lookup'!C:D,2,FALSE)</f>
        <v>12.6</v>
      </c>
      <c r="G6">
        <f t="shared" si="0"/>
        <v>296558.5652982028</v>
      </c>
      <c r="H6" s="6">
        <f t="shared" si="1"/>
        <v>0.21991250362593764</v>
      </c>
    </row>
    <row r="7" spans="1:8" x14ac:dyDescent="0.15">
      <c r="A7" t="s">
        <v>58</v>
      </c>
      <c r="B7" s="8">
        <v>550</v>
      </c>
      <c r="C7" s="3" t="s">
        <v>33</v>
      </c>
      <c r="D7" s="3" t="s">
        <v>29</v>
      </c>
      <c r="E7" s="3" t="s">
        <v>18</v>
      </c>
      <c r="F7" s="9">
        <f>VLOOKUP(B7,'Utility Lookup'!C:D,2,FALSE)+VLOOKUP(C7,'Utility Lookup'!C:D,2,FALSE)+VLOOKUP(D7,'Utility Lookup'!C:D,2,FALSE)+VLOOKUP(E7,'Utility Lookup'!C:D,2,FALSE)</f>
        <v>13.7</v>
      </c>
      <c r="G7">
        <f t="shared" si="0"/>
        <v>890911.16597916035</v>
      </c>
      <c r="H7" s="6">
        <f t="shared" si="1"/>
        <v>0.66065367163403854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Ruler="0" topLeftCell="A6" workbookViewId="0">
      <selection activeCell="E17" sqref="E17"/>
    </sheetView>
  </sheetViews>
  <sheetFormatPr baseColWidth="10" defaultColWidth="11.5" defaultRowHeight="13" x14ac:dyDescent="0.15"/>
  <cols>
    <col min="2" max="2" width="20.6640625" bestFit="1" customWidth="1"/>
  </cols>
  <sheetData>
    <row r="1" spans="1:3" ht="28" x14ac:dyDescent="0.3">
      <c r="A1" s="1" t="s">
        <v>0</v>
      </c>
    </row>
    <row r="2" spans="1:3" ht="18" x14ac:dyDescent="0.2">
      <c r="A2" s="2" t="s">
        <v>1</v>
      </c>
    </row>
    <row r="3" spans="1:3" x14ac:dyDescent="0.15">
      <c r="A3" s="3" t="s">
        <v>2</v>
      </c>
    </row>
    <row r="4" spans="1:3" x14ac:dyDescent="0.15">
      <c r="A4" s="3" t="s">
        <v>2</v>
      </c>
    </row>
    <row r="5" spans="1:3" ht="18" x14ac:dyDescent="0.2">
      <c r="A5" s="2" t="s">
        <v>3</v>
      </c>
    </row>
    <row r="6" spans="1:3" ht="16" x14ac:dyDescent="0.2">
      <c r="A6" s="4" t="s">
        <v>4</v>
      </c>
      <c r="B6" s="4" t="s">
        <v>5</v>
      </c>
      <c r="C6" s="4" t="s">
        <v>6</v>
      </c>
    </row>
    <row r="7" spans="1:3" x14ac:dyDescent="0.15">
      <c r="A7" s="3" t="s">
        <v>7</v>
      </c>
      <c r="B7" s="3">
        <v>52</v>
      </c>
      <c r="C7" s="3">
        <v>100</v>
      </c>
    </row>
    <row r="8" spans="1:3" x14ac:dyDescent="0.15">
      <c r="A8" s="3" t="s">
        <v>8</v>
      </c>
      <c r="B8" s="3">
        <v>0</v>
      </c>
      <c r="C8" s="3">
        <v>0</v>
      </c>
    </row>
    <row r="9" spans="1:3" x14ac:dyDescent="0.15">
      <c r="A9" s="3" t="s">
        <v>9</v>
      </c>
      <c r="B9" s="3">
        <v>0</v>
      </c>
      <c r="C9" s="3">
        <v>0</v>
      </c>
    </row>
    <row r="10" spans="1:3" x14ac:dyDescent="0.15">
      <c r="A10" s="3" t="s">
        <v>10</v>
      </c>
      <c r="B10" s="3">
        <v>52</v>
      </c>
      <c r="C10" s="3" t="s">
        <v>4</v>
      </c>
    </row>
    <row r="11" spans="1:3" x14ac:dyDescent="0.15">
      <c r="A11" s="3" t="s">
        <v>2</v>
      </c>
    </row>
    <row r="12" spans="1:3" x14ac:dyDescent="0.15">
      <c r="A12" s="3" t="s">
        <v>2</v>
      </c>
    </row>
    <row r="13" spans="1:3" ht="18" x14ac:dyDescent="0.2">
      <c r="A13" s="2" t="s">
        <v>11</v>
      </c>
    </row>
    <row r="14" spans="1:3" x14ac:dyDescent="0.15">
      <c r="A14" s="3" t="s">
        <v>2</v>
      </c>
    </row>
    <row r="15" spans="1:3" x14ac:dyDescent="0.15">
      <c r="A15" s="3" t="s">
        <v>2</v>
      </c>
    </row>
    <row r="16" spans="1:3" ht="16" x14ac:dyDescent="0.2">
      <c r="A16" s="5" t="s">
        <v>12</v>
      </c>
    </row>
    <row r="17" spans="1:4" ht="16" x14ac:dyDescent="0.2">
      <c r="A17" s="4" t="s">
        <v>13</v>
      </c>
      <c r="B17" s="4" t="s">
        <v>14</v>
      </c>
      <c r="C17" s="4" t="s">
        <v>15</v>
      </c>
      <c r="D17" s="4" t="s">
        <v>16</v>
      </c>
    </row>
    <row r="18" spans="1:4" x14ac:dyDescent="0.15">
      <c r="A18" s="3" t="s">
        <v>17</v>
      </c>
      <c r="B18" s="3">
        <v>18.3</v>
      </c>
      <c r="C18" s="3" t="s">
        <v>18</v>
      </c>
      <c r="D18" s="3">
        <v>2</v>
      </c>
    </row>
    <row r="19" spans="1:4" x14ac:dyDescent="0.15">
      <c r="A19" s="3" t="s">
        <v>4</v>
      </c>
      <c r="B19" s="3" t="s">
        <v>4</v>
      </c>
      <c r="C19" s="3" t="s">
        <v>19</v>
      </c>
      <c r="D19" s="3">
        <v>0</v>
      </c>
    </row>
    <row r="20" spans="1:4" x14ac:dyDescent="0.15">
      <c r="A20" s="3" t="s">
        <v>4</v>
      </c>
      <c r="B20" s="3" t="s">
        <v>4</v>
      </c>
      <c r="C20" s="3" t="s">
        <v>20</v>
      </c>
      <c r="D20" s="3">
        <v>2.8</v>
      </c>
    </row>
    <row r="21" spans="1:4" x14ac:dyDescent="0.15">
      <c r="A21" s="3" t="s">
        <v>4</v>
      </c>
      <c r="B21" s="3" t="s">
        <v>4</v>
      </c>
      <c r="C21" s="3" t="s">
        <v>21</v>
      </c>
      <c r="D21" s="3">
        <v>0.9</v>
      </c>
    </row>
    <row r="22" spans="1:4" x14ac:dyDescent="0.15">
      <c r="A22" s="3" t="s">
        <v>22</v>
      </c>
      <c r="B22" s="3">
        <v>47.5</v>
      </c>
      <c r="C22" s="3" t="s">
        <v>23</v>
      </c>
      <c r="D22" s="3">
        <v>6.4</v>
      </c>
    </row>
    <row r="23" spans="1:4" x14ac:dyDescent="0.15">
      <c r="A23" s="3" t="s">
        <v>4</v>
      </c>
      <c r="B23" s="3" t="s">
        <v>4</v>
      </c>
      <c r="C23" s="3" t="s">
        <v>24</v>
      </c>
      <c r="D23" s="3">
        <v>4.3</v>
      </c>
    </row>
    <row r="24" spans="1:4" x14ac:dyDescent="0.15">
      <c r="A24" s="3" t="s">
        <v>4</v>
      </c>
      <c r="B24" s="3" t="s">
        <v>4</v>
      </c>
      <c r="C24" s="3" t="s">
        <v>25</v>
      </c>
      <c r="D24" s="3">
        <v>1</v>
      </c>
    </row>
    <row r="25" spans="1:4" x14ac:dyDescent="0.15">
      <c r="A25" s="3" t="s">
        <v>4</v>
      </c>
      <c r="B25" s="3" t="s">
        <v>4</v>
      </c>
      <c r="C25" s="3" t="s">
        <v>26</v>
      </c>
      <c r="D25" s="3">
        <v>3.4</v>
      </c>
    </row>
    <row r="26" spans="1:4" x14ac:dyDescent="0.15">
      <c r="A26" s="3" t="s">
        <v>4</v>
      </c>
      <c r="B26" s="3" t="s">
        <v>4</v>
      </c>
      <c r="C26" s="3" t="s">
        <v>27</v>
      </c>
      <c r="D26" s="3">
        <v>0</v>
      </c>
    </row>
    <row r="27" spans="1:4" x14ac:dyDescent="0.15">
      <c r="A27" s="3" t="s">
        <v>4</v>
      </c>
      <c r="B27" s="3" t="s">
        <v>4</v>
      </c>
      <c r="C27" s="3" t="s">
        <v>28</v>
      </c>
      <c r="D27" s="3">
        <v>6.9</v>
      </c>
    </row>
    <row r="28" spans="1:4" x14ac:dyDescent="0.15">
      <c r="A28" s="3" t="s">
        <v>4</v>
      </c>
      <c r="B28" s="3" t="s">
        <v>4</v>
      </c>
      <c r="C28" s="3" t="s">
        <v>29</v>
      </c>
      <c r="D28" s="3">
        <v>5.6</v>
      </c>
    </row>
    <row r="29" spans="1:4" x14ac:dyDescent="0.15">
      <c r="A29" s="3" t="s">
        <v>30</v>
      </c>
      <c r="B29" s="3">
        <v>11</v>
      </c>
      <c r="C29" s="3" t="s">
        <v>31</v>
      </c>
      <c r="D29" s="3">
        <v>0.4</v>
      </c>
    </row>
    <row r="30" spans="1:4" x14ac:dyDescent="0.15">
      <c r="A30" s="3" t="s">
        <v>4</v>
      </c>
      <c r="B30" s="3" t="s">
        <v>4</v>
      </c>
      <c r="C30" s="3" t="s">
        <v>32</v>
      </c>
      <c r="D30" s="3">
        <v>0</v>
      </c>
    </row>
    <row r="31" spans="1:4" x14ac:dyDescent="0.15">
      <c r="A31" s="3" t="s">
        <v>4</v>
      </c>
      <c r="B31" s="3" t="s">
        <v>4</v>
      </c>
      <c r="C31" s="3" t="s">
        <v>33</v>
      </c>
      <c r="D31" s="3">
        <v>0.6</v>
      </c>
    </row>
    <row r="32" spans="1:4" x14ac:dyDescent="0.15">
      <c r="A32" s="3" t="s">
        <v>34</v>
      </c>
      <c r="B32" s="3">
        <v>23.2</v>
      </c>
      <c r="C32" s="3" t="s">
        <v>35</v>
      </c>
      <c r="D32" s="3">
        <v>5.5</v>
      </c>
    </row>
    <row r="33" spans="1:8" x14ac:dyDescent="0.15">
      <c r="A33" s="3" t="s">
        <v>4</v>
      </c>
      <c r="B33" s="3" t="s">
        <v>4</v>
      </c>
      <c r="C33" s="3" t="s">
        <v>36</v>
      </c>
      <c r="D33" s="3">
        <v>6</v>
      </c>
    </row>
    <row r="34" spans="1:8" x14ac:dyDescent="0.15">
      <c r="A34" s="3" t="s">
        <v>4</v>
      </c>
      <c r="B34" s="3" t="s">
        <v>4</v>
      </c>
      <c r="C34" s="3" t="s">
        <v>37</v>
      </c>
      <c r="D34" s="3">
        <v>3</v>
      </c>
    </row>
    <row r="35" spans="1:8" x14ac:dyDescent="0.15">
      <c r="A35" s="3" t="s">
        <v>4</v>
      </c>
      <c r="B35" s="3" t="s">
        <v>4</v>
      </c>
      <c r="C35" s="3" t="s">
        <v>38</v>
      </c>
      <c r="D35" s="3">
        <v>0</v>
      </c>
    </row>
    <row r="36" spans="1:8" x14ac:dyDescent="0.15">
      <c r="A36" s="3" t="s">
        <v>4</v>
      </c>
      <c r="B36" s="3" t="s">
        <v>4</v>
      </c>
      <c r="C36" s="3" t="s">
        <v>39</v>
      </c>
      <c r="D36" s="3">
        <v>2.6</v>
      </c>
    </row>
    <row r="37" spans="1:8" x14ac:dyDescent="0.15">
      <c r="A37" s="3" t="s">
        <v>4</v>
      </c>
      <c r="B37" s="3" t="s">
        <v>4</v>
      </c>
      <c r="C37" s="3" t="s">
        <v>40</v>
      </c>
      <c r="D37" s="3">
        <v>3.3</v>
      </c>
    </row>
    <row r="38" spans="1:8" x14ac:dyDescent="0.15">
      <c r="A38" s="3" t="s">
        <v>2</v>
      </c>
    </row>
    <row r="39" spans="1:8" x14ac:dyDescent="0.15">
      <c r="A39" s="3" t="s">
        <v>2</v>
      </c>
    </row>
    <row r="40" spans="1:8" ht="16" x14ac:dyDescent="0.2">
      <c r="A40" s="5" t="s">
        <v>41</v>
      </c>
    </row>
    <row r="41" spans="1:8" ht="16" x14ac:dyDescent="0.2">
      <c r="A41" s="4" t="s">
        <v>42</v>
      </c>
      <c r="B41" s="4" t="s">
        <v>17</v>
      </c>
      <c r="C41" s="4" t="s">
        <v>22</v>
      </c>
      <c r="D41" s="4" t="s">
        <v>30</v>
      </c>
      <c r="E41" s="4" t="s">
        <v>34</v>
      </c>
      <c r="F41" s="4" t="s">
        <v>43</v>
      </c>
      <c r="G41" s="4" t="s">
        <v>44</v>
      </c>
      <c r="H41" s="4" t="s">
        <v>45</v>
      </c>
    </row>
    <row r="42" spans="1:8" x14ac:dyDescent="0.15">
      <c r="A42" s="3">
        <v>1</v>
      </c>
      <c r="B42" s="3" t="s">
        <v>21</v>
      </c>
      <c r="C42" s="3" t="s">
        <v>23</v>
      </c>
      <c r="D42" s="3" t="s">
        <v>31</v>
      </c>
      <c r="E42" s="3" t="s">
        <v>37</v>
      </c>
      <c r="F42" s="3">
        <v>2</v>
      </c>
      <c r="G42" s="3">
        <v>2</v>
      </c>
      <c r="H42" s="3">
        <v>0</v>
      </c>
    </row>
    <row r="43" spans="1:8" x14ac:dyDescent="0.15">
      <c r="A43" s="3">
        <v>2</v>
      </c>
      <c r="B43" s="3" t="s">
        <v>21</v>
      </c>
      <c r="C43" s="3" t="s">
        <v>29</v>
      </c>
      <c r="D43" s="3" t="s">
        <v>32</v>
      </c>
      <c r="E43" s="3" t="s">
        <v>35</v>
      </c>
      <c r="F43" s="3">
        <v>2</v>
      </c>
      <c r="G43" s="3">
        <v>2</v>
      </c>
      <c r="H43" s="3">
        <v>0</v>
      </c>
    </row>
    <row r="44" spans="1:8" x14ac:dyDescent="0.15">
      <c r="A44" s="3">
        <v>3</v>
      </c>
      <c r="B44" s="3" t="s">
        <v>20</v>
      </c>
      <c r="C44" s="3" t="s">
        <v>29</v>
      </c>
      <c r="D44" s="3" t="s">
        <v>31</v>
      </c>
      <c r="E44" s="3" t="s">
        <v>36</v>
      </c>
      <c r="F44" s="3">
        <v>2</v>
      </c>
      <c r="G44" s="3">
        <v>2</v>
      </c>
      <c r="H44" s="3">
        <v>0</v>
      </c>
    </row>
    <row r="45" spans="1:8" x14ac:dyDescent="0.15">
      <c r="A45" s="3">
        <v>4</v>
      </c>
      <c r="B45" s="3" t="s">
        <v>21</v>
      </c>
      <c r="C45" s="3" t="s">
        <v>23</v>
      </c>
      <c r="D45" s="3" t="s">
        <v>33</v>
      </c>
      <c r="E45" s="3" t="s">
        <v>36</v>
      </c>
      <c r="F45" s="3">
        <v>2</v>
      </c>
      <c r="G45" s="3">
        <v>2</v>
      </c>
      <c r="H45" s="3">
        <v>0</v>
      </c>
    </row>
    <row r="46" spans="1:8" x14ac:dyDescent="0.15">
      <c r="A46" s="3">
        <v>5</v>
      </c>
      <c r="B46" s="3" t="s">
        <v>18</v>
      </c>
      <c r="C46" s="3" t="s">
        <v>25</v>
      </c>
      <c r="D46" s="3" t="s">
        <v>33</v>
      </c>
      <c r="E46" s="3" t="s">
        <v>40</v>
      </c>
      <c r="F46" s="3">
        <v>2</v>
      </c>
      <c r="G46" s="3">
        <v>2</v>
      </c>
      <c r="H46" s="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Ruler="0" workbookViewId="0">
      <selection activeCell="F12" sqref="F12"/>
    </sheetView>
  </sheetViews>
  <sheetFormatPr baseColWidth="10" defaultColWidth="11.5" defaultRowHeight="13" x14ac:dyDescent="0.15"/>
  <cols>
    <col min="1" max="1" width="12.5" customWidth="1"/>
    <col min="2" max="2" width="23.1640625" customWidth="1"/>
  </cols>
  <sheetData>
    <row r="1" spans="1:4" ht="16" x14ac:dyDescent="0.2">
      <c r="A1" s="4" t="s">
        <v>13</v>
      </c>
      <c r="B1" s="4" t="s">
        <v>14</v>
      </c>
      <c r="C1" s="4" t="s">
        <v>15</v>
      </c>
      <c r="D1" s="4" t="s">
        <v>16</v>
      </c>
    </row>
    <row r="2" spans="1:4" x14ac:dyDescent="0.15">
      <c r="A2" s="3" t="s">
        <v>17</v>
      </c>
      <c r="B2" s="3">
        <v>18.3</v>
      </c>
      <c r="C2" s="3" t="s">
        <v>18</v>
      </c>
      <c r="D2" s="3">
        <v>2</v>
      </c>
    </row>
    <row r="3" spans="1:4" x14ac:dyDescent="0.15">
      <c r="A3" s="3" t="s">
        <v>4</v>
      </c>
      <c r="B3" s="3" t="s">
        <v>4</v>
      </c>
      <c r="C3" s="3" t="s">
        <v>19</v>
      </c>
      <c r="D3" s="3">
        <v>0</v>
      </c>
    </row>
    <row r="4" spans="1:4" x14ac:dyDescent="0.15">
      <c r="A4" s="3" t="s">
        <v>4</v>
      </c>
      <c r="B4" s="3" t="s">
        <v>4</v>
      </c>
      <c r="C4" s="3" t="s">
        <v>20</v>
      </c>
      <c r="D4" s="3">
        <v>2.8</v>
      </c>
    </row>
    <row r="5" spans="1:4" x14ac:dyDescent="0.15">
      <c r="A5" s="3" t="s">
        <v>4</v>
      </c>
      <c r="B5" s="3" t="s">
        <v>4</v>
      </c>
      <c r="C5" s="3" t="s">
        <v>21</v>
      </c>
      <c r="D5" s="3">
        <v>0.9</v>
      </c>
    </row>
    <row r="6" spans="1:4" x14ac:dyDescent="0.15">
      <c r="A6" s="3" t="s">
        <v>22</v>
      </c>
      <c r="B6" s="3">
        <v>47.5</v>
      </c>
      <c r="C6" s="3" t="s">
        <v>23</v>
      </c>
      <c r="D6" s="3">
        <v>6.4</v>
      </c>
    </row>
    <row r="7" spans="1:4" x14ac:dyDescent="0.15">
      <c r="A7" s="3" t="s">
        <v>4</v>
      </c>
      <c r="B7" s="3" t="s">
        <v>4</v>
      </c>
      <c r="C7" s="3" t="s">
        <v>24</v>
      </c>
      <c r="D7" s="3">
        <v>4.3</v>
      </c>
    </row>
    <row r="8" spans="1:4" x14ac:dyDescent="0.15">
      <c r="A8" s="3" t="s">
        <v>4</v>
      </c>
      <c r="B8" s="3" t="s">
        <v>4</v>
      </c>
      <c r="C8" s="3" t="s">
        <v>25</v>
      </c>
      <c r="D8" s="3">
        <v>1</v>
      </c>
    </row>
    <row r="9" spans="1:4" x14ac:dyDescent="0.15">
      <c r="A9" s="3" t="s">
        <v>4</v>
      </c>
      <c r="B9" s="3" t="s">
        <v>4</v>
      </c>
      <c r="C9" s="3" t="s">
        <v>26</v>
      </c>
      <c r="D9" s="3">
        <v>3.4</v>
      </c>
    </row>
    <row r="10" spans="1:4" x14ac:dyDescent="0.15">
      <c r="A10" s="3" t="s">
        <v>4</v>
      </c>
      <c r="B10" s="3" t="s">
        <v>4</v>
      </c>
      <c r="C10" s="3" t="s">
        <v>27</v>
      </c>
      <c r="D10" s="3">
        <v>0</v>
      </c>
    </row>
    <row r="11" spans="1:4" x14ac:dyDescent="0.15">
      <c r="A11" s="3" t="s">
        <v>4</v>
      </c>
      <c r="B11" s="3" t="s">
        <v>4</v>
      </c>
      <c r="C11" s="3" t="s">
        <v>28</v>
      </c>
      <c r="D11" s="3">
        <v>6.9</v>
      </c>
    </row>
    <row r="12" spans="1:4" x14ac:dyDescent="0.15">
      <c r="A12" s="3" t="s">
        <v>4</v>
      </c>
      <c r="B12" s="3" t="s">
        <v>4</v>
      </c>
      <c r="C12" s="3" t="s">
        <v>29</v>
      </c>
      <c r="D12" s="3">
        <v>5.6</v>
      </c>
    </row>
    <row r="13" spans="1:4" x14ac:dyDescent="0.15">
      <c r="A13" s="3" t="s">
        <v>30</v>
      </c>
      <c r="B13" s="3">
        <v>11</v>
      </c>
      <c r="C13" s="3" t="s">
        <v>31</v>
      </c>
      <c r="D13" s="3">
        <v>0.4</v>
      </c>
    </row>
    <row r="14" spans="1:4" x14ac:dyDescent="0.15">
      <c r="A14" s="3" t="s">
        <v>4</v>
      </c>
      <c r="B14" s="3" t="s">
        <v>4</v>
      </c>
      <c r="C14" s="3" t="s">
        <v>32</v>
      </c>
      <c r="D14" s="3">
        <v>0</v>
      </c>
    </row>
    <row r="15" spans="1:4" x14ac:dyDescent="0.15">
      <c r="A15" s="3" t="s">
        <v>4</v>
      </c>
      <c r="B15" s="3" t="s">
        <v>4</v>
      </c>
      <c r="C15" s="3" t="s">
        <v>33</v>
      </c>
      <c r="D15" s="3">
        <v>0.6</v>
      </c>
    </row>
    <row r="16" spans="1:4" x14ac:dyDescent="0.15">
      <c r="A16" s="3" t="s">
        <v>34</v>
      </c>
      <c r="B16" s="3">
        <v>23.2</v>
      </c>
      <c r="C16" s="8">
        <v>550</v>
      </c>
      <c r="D16" s="3">
        <v>5.5</v>
      </c>
    </row>
    <row r="17" spans="1:4" x14ac:dyDescent="0.15">
      <c r="A17" s="3" t="s">
        <v>4</v>
      </c>
      <c r="B17" s="3" t="s">
        <v>4</v>
      </c>
      <c r="C17" s="8">
        <v>600</v>
      </c>
      <c r="D17" s="3">
        <v>6</v>
      </c>
    </row>
    <row r="18" spans="1:4" x14ac:dyDescent="0.15">
      <c r="A18" s="3" t="s">
        <v>4</v>
      </c>
      <c r="B18" s="3" t="s">
        <v>4</v>
      </c>
      <c r="C18" s="8">
        <v>750</v>
      </c>
      <c r="D18" s="3">
        <v>3</v>
      </c>
    </row>
    <row r="19" spans="1:4" x14ac:dyDescent="0.15">
      <c r="A19" s="3" t="s">
        <v>4</v>
      </c>
      <c r="B19" s="3" t="s">
        <v>4</v>
      </c>
      <c r="C19" s="8">
        <v>900</v>
      </c>
      <c r="D19" s="3">
        <v>0</v>
      </c>
    </row>
    <row r="20" spans="1:4" x14ac:dyDescent="0.15">
      <c r="A20" s="3" t="s">
        <v>4</v>
      </c>
      <c r="B20" s="3" t="s">
        <v>4</v>
      </c>
      <c r="C20" s="8">
        <v>999</v>
      </c>
      <c r="D20" s="3">
        <v>2.6</v>
      </c>
    </row>
    <row r="21" spans="1:4" x14ac:dyDescent="0.15">
      <c r="A21" s="3" t="s">
        <v>4</v>
      </c>
      <c r="B21" s="3" t="s">
        <v>4</v>
      </c>
      <c r="C21" s="8">
        <v>1200</v>
      </c>
      <c r="D21" s="3">
        <v>3.3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Simulator</vt:lpstr>
      <vt:lpstr>Export from SurveyGizmo</vt:lpstr>
      <vt:lpstr>Utility Lookup</vt:lpstr>
    </vt:vector>
  </TitlesOfParts>
  <Manager/>
  <Company>SGizmo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</dc:creator>
  <cp:keywords/>
  <dc:description/>
  <cp:lastModifiedBy>Microsoft Office User</cp:lastModifiedBy>
  <cp:revision/>
  <dcterms:created xsi:type="dcterms:W3CDTF">2016-09-30T19:53:01Z</dcterms:created>
  <dcterms:modified xsi:type="dcterms:W3CDTF">2018-08-29T14:09:49Z</dcterms:modified>
  <cp:category/>
  <cp:contentStatus/>
</cp:coreProperties>
</file>