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0"/>
  </bookViews>
  <sheets>
    <sheet name="02 03 19" sheetId="1" r:id="rId1"/>
    <sheet name="01 20 19" sheetId="2" r:id="rId2"/>
    <sheet name="01 13 19" sheetId="3" r:id="rId3"/>
    <sheet name="01 06 19" sheetId="4" r:id="rId4"/>
  </sheets>
  <definedNames/>
  <calcPr fullCalcOnLoad="1"/>
</workbook>
</file>

<file path=xl/sharedStrings.xml><?xml version="1.0" encoding="utf-8"?>
<sst xmlns="http://schemas.openxmlformats.org/spreadsheetml/2006/main" count="300" uniqueCount="53">
  <si>
    <t>WEEK OF DECEMBER 31 THRU JANUARY 06</t>
  </si>
  <si>
    <t>Over 45%</t>
  </si>
  <si>
    <t>Center #</t>
  </si>
  <si>
    <t>Center</t>
  </si>
  <si>
    <t>Tuition</t>
  </si>
  <si>
    <t>Other
Charges</t>
  </si>
  <si>
    <t>Discounts</t>
  </si>
  <si>
    <t>Other
Credits</t>
  </si>
  <si>
    <t>Net Income</t>
  </si>
  <si>
    <t>Prior Week
Net Income</t>
  </si>
  <si>
    <t>Prior Week
Net Income
FY 2018</t>
  </si>
  <si>
    <t>Payments</t>
  </si>
  <si>
    <t>Private A/R Balances</t>
  </si>
  <si>
    <t>Private Credit Balances</t>
  </si>
  <si>
    <t>Agency
Balances</t>
  </si>
  <si>
    <t>Labor $</t>
  </si>
  <si>
    <t>Labor %</t>
  </si>
  <si>
    <t>Enrolled</t>
  </si>
  <si>
    <t>Capacity</t>
  </si>
  <si>
    <t>Cap. %</t>
  </si>
  <si>
    <t>#</t>
  </si>
  <si>
    <t>After School</t>
  </si>
  <si>
    <t/>
  </si>
  <si>
    <t>CENTER 1</t>
  </si>
  <si>
    <t>DCW Transactional- CENTER 1</t>
  </si>
  <si>
    <t>5993</t>
  </si>
  <si>
    <t>DCW Transactional- CENTER 2</t>
  </si>
  <si>
    <t>Total</t>
  </si>
  <si>
    <t>Overall Weekly Total</t>
  </si>
  <si>
    <t>$1,281.00</t>
  </si>
  <si>
    <t>$0.00</t>
  </si>
  <si>
    <t>$391.20</t>
  </si>
  <si>
    <t>$1,322.00</t>
  </si>
  <si>
    <t>$1,875.00</t>
  </si>
  <si>
    <t>$6,356.60</t>
  </si>
  <si>
    <t>-$480.00</t>
  </si>
  <si>
    <t>-$550.00</t>
  </si>
  <si>
    <t>WEEK OF JANUARY 07 THRU JANUARY 13</t>
  </si>
  <si>
    <t>$100.00</t>
  </si>
  <si>
    <t>$1,120.00</t>
  </si>
  <si>
    <t>-$380.00</t>
  </si>
  <si>
    <t>WEEK OF JANUARY 14 THRU JANUARY 20</t>
  </si>
  <si>
    <t>$800.00</t>
  </si>
  <si>
    <t>-$1,350.00</t>
  </si>
  <si>
    <t>WEEK OF JANUARY 28 THRU FEBRUARY 03</t>
  </si>
  <si>
    <t>$200.00</t>
  </si>
  <si>
    <t>$420.00</t>
  </si>
  <si>
    <t>$620.00</t>
  </si>
  <si>
    <t>$161.00</t>
  </si>
  <si>
    <t>$1,685.00</t>
  </si>
  <si>
    <t>$610.00</t>
  </si>
  <si>
    <t>$6,366.60</t>
  </si>
  <si>
    <t>$475.25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</si>
</sst>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7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10" fontId="0" fillId="33" borderId="0" xfId="0" applyNumberFormat="1" applyFill="1" applyAlignment="1">
      <alignment horizontal="center" vertical="center" wrapText="1"/>
    </xf>
    <xf numFmtId="10" fontId="0" fillId="35" borderId="0" xfId="0" applyNumberFormat="1" applyFill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10" fontId="1" fillId="33" borderId="10" xfId="0" applyNumberFormat="1" applyFont="1" applyFill="1" applyBorder="1" applyAlignment="1">
      <alignment horizontal="center" wrapText="1"/>
    </xf>
    <xf numFmtId="9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7.8515625" style="0" customWidth="1"/>
    <col min="2" max="2" width="28.140625" style="0" customWidth="1"/>
    <col min="3" max="3" width="15.57421875" style="0" customWidth="1"/>
    <col min="4" max="6" width="14.421875" style="0" customWidth="1"/>
    <col min="7" max="7" width="15.57421875" style="0" customWidth="1"/>
    <col min="8" max="9" width="16.00390625" style="0" customWidth="1"/>
    <col min="10" max="10" width="15.57421875" style="0" customWidth="1"/>
    <col min="11" max="12" width="16.421875" style="0" customWidth="1"/>
    <col min="13" max="13" width="15.57421875" style="0" customWidth="1"/>
    <col min="14" max="14" width="14.00390625" style="0" customWidth="1"/>
    <col min="15" max="15" width="11.7109375" style="0" customWidth="1"/>
    <col min="16" max="18" width="9.7109375" style="0" customWidth="1"/>
  </cols>
  <sheetData>
    <row r="1" spans="1:18" ht="20.25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ht="12.75">
      <c r="O2" s="4" t="s">
        <v>1</v>
      </c>
    </row>
    <row r="3" spans="1:18" ht="38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</row>
    <row r="4" spans="1:18" ht="12.75">
      <c r="A4" s="2" t="s">
        <v>20</v>
      </c>
      <c r="B4" s="2" t="s">
        <v>21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</row>
    <row r="5" spans="1:16" ht="25.5">
      <c r="A5" s="10" t="s">
        <v>23</v>
      </c>
      <c r="B5" s="10" t="s">
        <v>24</v>
      </c>
      <c r="C5" s="11">
        <v>0</v>
      </c>
      <c r="D5" s="11">
        <v>420</v>
      </c>
      <c r="E5" s="11">
        <v>0</v>
      </c>
      <c r="F5" s="11">
        <v>0</v>
      </c>
      <c r="G5" s="11">
        <v>420</v>
      </c>
      <c r="H5" s="11">
        <v>0</v>
      </c>
      <c r="I5" s="11">
        <v>1685</v>
      </c>
      <c r="J5" s="11">
        <v>610</v>
      </c>
      <c r="K5" s="11">
        <v>6366.6</v>
      </c>
      <c r="L5" s="11">
        <v>-380</v>
      </c>
      <c r="M5" s="11">
        <v>-1350</v>
      </c>
      <c r="N5" s="11">
        <v>475.25</v>
      </c>
      <c r="O5" s="4">
        <f>IF(G5=0,0,(N5/G5))</f>
        <v>1.131547619047619</v>
      </c>
      <c r="P5" s="10">
        <v>12</v>
      </c>
    </row>
    <row r="6" spans="1:16" ht="12.75">
      <c r="A6" s="10" t="s">
        <v>25</v>
      </c>
      <c r="B6" s="10" t="s">
        <v>26</v>
      </c>
      <c r="C6" s="11">
        <v>200</v>
      </c>
      <c r="D6" s="11">
        <v>0</v>
      </c>
      <c r="E6" s="11">
        <v>0</v>
      </c>
      <c r="F6" s="11">
        <v>0</v>
      </c>
      <c r="G6" s="11">
        <v>200</v>
      </c>
      <c r="H6" s="11">
        <v>161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3">
        <f>IF(G6=0,0,(N6/G6))</f>
        <v>0</v>
      </c>
      <c r="P6" s="10">
        <v>4</v>
      </c>
    </row>
    <row r="7" spans="1:16" ht="12.75">
      <c r="A7" s="10" t="s">
        <v>22</v>
      </c>
      <c r="B7" s="8" t="s">
        <v>27</v>
      </c>
      <c r="C7" s="12">
        <v>200</v>
      </c>
      <c r="D7" s="12">
        <v>420</v>
      </c>
      <c r="E7" s="12">
        <v>0</v>
      </c>
      <c r="F7" s="12">
        <v>0</v>
      </c>
      <c r="G7" s="12">
        <v>620</v>
      </c>
      <c r="H7" s="12">
        <v>161</v>
      </c>
      <c r="I7" s="12">
        <v>1685</v>
      </c>
      <c r="J7" s="12">
        <v>610</v>
      </c>
      <c r="K7" s="12">
        <v>6366.6</v>
      </c>
      <c r="L7" s="12">
        <v>-380</v>
      </c>
      <c r="M7" s="12">
        <v>-1350</v>
      </c>
      <c r="N7" s="12">
        <v>475.25</v>
      </c>
      <c r="O7" s="5">
        <f>IF(G7=0,0,(N7/G7))</f>
        <v>0.7665322580645161</v>
      </c>
      <c r="P7" s="9">
        <v>16</v>
      </c>
    </row>
    <row r="8" spans="1:18" ht="12.75">
      <c r="A8" s="15" t="s">
        <v>22</v>
      </c>
      <c r="B8" s="15" t="s">
        <v>22</v>
      </c>
      <c r="C8" s="15" t="s">
        <v>22</v>
      </c>
      <c r="D8" s="15" t="s">
        <v>22</v>
      </c>
      <c r="E8" s="15" t="s">
        <v>22</v>
      </c>
      <c r="F8" s="15" t="s">
        <v>22</v>
      </c>
      <c r="G8" s="15" t="s">
        <v>22</v>
      </c>
      <c r="H8" s="15" t="s">
        <v>22</v>
      </c>
      <c r="I8" s="15" t="s">
        <v>22</v>
      </c>
      <c r="J8" s="15" t="s">
        <v>22</v>
      </c>
      <c r="K8" s="15" t="s">
        <v>22</v>
      </c>
      <c r="L8" s="15" t="s">
        <v>22</v>
      </c>
      <c r="M8" s="15" t="s">
        <v>22</v>
      </c>
      <c r="N8" s="15" t="s">
        <v>22</v>
      </c>
      <c r="O8" s="15" t="s">
        <v>22</v>
      </c>
      <c r="P8" s="15" t="s">
        <v>22</v>
      </c>
      <c r="Q8" s="15" t="s">
        <v>22</v>
      </c>
      <c r="R8" s="15" t="s">
        <v>22</v>
      </c>
    </row>
    <row r="9" spans="1:18" ht="12.75">
      <c r="A9" s="16" t="s">
        <v>28</v>
      </c>
      <c r="B9" s="16" t="s">
        <v>22</v>
      </c>
      <c r="C9" s="1" t="s">
        <v>45</v>
      </c>
      <c r="D9" s="1" t="s">
        <v>46</v>
      </c>
      <c r="E9" s="1" t="s">
        <v>30</v>
      </c>
      <c r="F9" s="1" t="s">
        <v>30</v>
      </c>
      <c r="G9" s="1" t="s">
        <v>47</v>
      </c>
      <c r="H9" s="1" t="s">
        <v>48</v>
      </c>
      <c r="I9" s="1" t="s">
        <v>49</v>
      </c>
      <c r="J9" s="1" t="s">
        <v>50</v>
      </c>
      <c r="K9" s="1" t="s">
        <v>51</v>
      </c>
      <c r="L9" s="1" t="s">
        <v>40</v>
      </c>
      <c r="M9" s="1" t="s">
        <v>43</v>
      </c>
      <c r="N9" s="1" t="s">
        <v>52</v>
      </c>
      <c r="O9" s="6">
        <f>IF(G9=0,0,(N9/G9))</f>
        <v>0.7665322580645161</v>
      </c>
      <c r="P9" s="1">
        <v>16</v>
      </c>
      <c r="Q9" s="1">
        <v>0</v>
      </c>
      <c r="R9" s="7" t="str">
        <f>IF(Q9=0,"0.00%",(P9/Q9))</f>
        <v>0.00%</v>
      </c>
    </row>
  </sheetData>
  <sheetProtection/>
  <mergeCells count="4">
    <mergeCell ref="A1:R1"/>
    <mergeCell ref="C4:R4"/>
    <mergeCell ref="A8:R8"/>
    <mergeCell ref="A9:B9"/>
  </mergeCells>
  <printOptions/>
  <pageMargins left="0.75" right="0.75" top="1" bottom="1" header="0.5" footer="0.5"/>
  <pageSetup horizontalDpi="300" verticalDpi="300" orientation="portrait"/>
  <headerFooter alignWithMargins="0">
    <oddHeader>&amp;L&amp;CWEEK OF 0 28 THRU 1 03&amp;R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8.140625" style="0" customWidth="1"/>
    <col min="3" max="3" width="15.57421875" style="0" customWidth="1"/>
    <col min="4" max="6" width="14.421875" style="0" customWidth="1"/>
    <col min="7" max="7" width="15.57421875" style="0" customWidth="1"/>
    <col min="8" max="9" width="16.00390625" style="0" customWidth="1"/>
    <col min="10" max="10" width="15.57421875" style="0" customWidth="1"/>
    <col min="11" max="12" width="16.421875" style="0" customWidth="1"/>
    <col min="13" max="13" width="15.57421875" style="0" customWidth="1"/>
    <col min="14" max="14" width="14.00390625" style="0" customWidth="1"/>
    <col min="15" max="15" width="11.7109375" style="0" customWidth="1"/>
    <col min="16" max="18" width="9.7109375" style="0" customWidth="1"/>
  </cols>
  <sheetData>
    <row r="1" spans="1:18" ht="20.2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ht="12.75">
      <c r="O2" s="4" t="s">
        <v>1</v>
      </c>
    </row>
    <row r="3" spans="1:18" ht="38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</row>
    <row r="4" spans="1:18" ht="12.75">
      <c r="A4" s="2" t="s">
        <v>20</v>
      </c>
      <c r="B4" s="2" t="s">
        <v>21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</row>
    <row r="5" spans="1:16" ht="25.5">
      <c r="A5" s="10" t="s">
        <v>23</v>
      </c>
      <c r="B5" s="10" t="s">
        <v>24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100</v>
      </c>
      <c r="I5" s="11">
        <v>0</v>
      </c>
      <c r="J5" s="11">
        <v>800</v>
      </c>
      <c r="K5" s="11">
        <v>6356.6</v>
      </c>
      <c r="L5" s="11">
        <v>-380</v>
      </c>
      <c r="M5" s="11">
        <v>-1350</v>
      </c>
      <c r="N5" s="11">
        <v>0</v>
      </c>
      <c r="O5" s="3">
        <f>IF(G5=0,0,(N5/G5))</f>
        <v>0</v>
      </c>
      <c r="P5" s="10">
        <v>17</v>
      </c>
    </row>
    <row r="6" spans="1:16" ht="12.75">
      <c r="A6" s="10" t="s">
        <v>22</v>
      </c>
      <c r="B6" s="8" t="s">
        <v>27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100</v>
      </c>
      <c r="I6" s="12">
        <v>0</v>
      </c>
      <c r="J6" s="12">
        <v>800</v>
      </c>
      <c r="K6" s="12">
        <v>6356.6</v>
      </c>
      <c r="L6" s="12">
        <v>-380</v>
      </c>
      <c r="M6" s="12">
        <v>-1350</v>
      </c>
      <c r="N6" s="12">
        <v>0</v>
      </c>
      <c r="O6" s="5">
        <f>IF(G6=0,0,(N6/G6))</f>
        <v>0</v>
      </c>
      <c r="P6" s="9">
        <v>17</v>
      </c>
    </row>
    <row r="7" spans="1:18" ht="12.75">
      <c r="A7" s="15" t="s">
        <v>22</v>
      </c>
      <c r="B7" s="15" t="s">
        <v>22</v>
      </c>
      <c r="C7" s="15" t="s">
        <v>22</v>
      </c>
      <c r="D7" s="15" t="s">
        <v>22</v>
      </c>
      <c r="E7" s="15" t="s">
        <v>22</v>
      </c>
      <c r="F7" s="15" t="s">
        <v>22</v>
      </c>
      <c r="G7" s="15" t="s">
        <v>22</v>
      </c>
      <c r="H7" s="15" t="s">
        <v>22</v>
      </c>
      <c r="I7" s="15" t="s">
        <v>22</v>
      </c>
      <c r="J7" s="15" t="s">
        <v>22</v>
      </c>
      <c r="K7" s="15" t="s">
        <v>22</v>
      </c>
      <c r="L7" s="15" t="s">
        <v>22</v>
      </c>
      <c r="M7" s="15" t="s">
        <v>22</v>
      </c>
      <c r="N7" s="15" t="s">
        <v>22</v>
      </c>
      <c r="O7" s="15" t="s">
        <v>22</v>
      </c>
      <c r="P7" s="15" t="s">
        <v>22</v>
      </c>
      <c r="Q7" s="15" t="s">
        <v>22</v>
      </c>
      <c r="R7" s="15" t="s">
        <v>22</v>
      </c>
    </row>
    <row r="8" spans="1:18" ht="12.75">
      <c r="A8" s="16" t="s">
        <v>28</v>
      </c>
      <c r="B8" s="16" t="s">
        <v>22</v>
      </c>
      <c r="C8" s="1" t="s">
        <v>30</v>
      </c>
      <c r="D8" s="1" t="s">
        <v>30</v>
      </c>
      <c r="E8" s="1" t="s">
        <v>30</v>
      </c>
      <c r="F8" s="1" t="s">
        <v>30</v>
      </c>
      <c r="G8" s="1" t="s">
        <v>30</v>
      </c>
      <c r="H8" s="1" t="s">
        <v>38</v>
      </c>
      <c r="I8" s="1" t="s">
        <v>30</v>
      </c>
      <c r="J8" s="1" t="s">
        <v>42</v>
      </c>
      <c r="K8" s="1" t="s">
        <v>34</v>
      </c>
      <c r="L8" s="1" t="s">
        <v>40</v>
      </c>
      <c r="M8" s="1" t="s">
        <v>43</v>
      </c>
      <c r="N8" s="1" t="s">
        <v>30</v>
      </c>
      <c r="O8" s="6" t="e">
        <f>IF(G8=0,0,(N8/G8))</f>
        <v>#DIV/0!</v>
      </c>
      <c r="P8" s="1">
        <v>17</v>
      </c>
      <c r="Q8" s="1">
        <v>0</v>
      </c>
      <c r="R8" s="7" t="str">
        <f>IF(Q8=0,"0.00%",(P8/Q8))</f>
        <v>0.00%</v>
      </c>
    </row>
  </sheetData>
  <sheetProtection/>
  <mergeCells count="4">
    <mergeCell ref="A1:R1"/>
    <mergeCell ref="C4:R4"/>
    <mergeCell ref="A7:R7"/>
    <mergeCell ref="A8:B8"/>
  </mergeCells>
  <printOptions/>
  <pageMargins left="0.75" right="0.75" top="1" bottom="1" header="0.5" footer="0.5"/>
  <pageSetup horizontalDpi="300" verticalDpi="300" orientation="portrait"/>
  <headerFooter alignWithMargins="0">
    <oddHeader>&amp;L&amp;CWEEK OF 0 14 THRU 0 20&amp;R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8.140625" style="0" customWidth="1"/>
    <col min="3" max="3" width="15.57421875" style="0" customWidth="1"/>
    <col min="4" max="6" width="14.421875" style="0" customWidth="1"/>
    <col min="7" max="7" width="15.57421875" style="0" customWidth="1"/>
    <col min="8" max="9" width="16.00390625" style="0" customWidth="1"/>
    <col min="10" max="10" width="15.57421875" style="0" customWidth="1"/>
    <col min="11" max="12" width="16.421875" style="0" customWidth="1"/>
    <col min="13" max="13" width="15.57421875" style="0" customWidth="1"/>
    <col min="14" max="14" width="14.00390625" style="0" customWidth="1"/>
    <col min="15" max="15" width="11.7109375" style="0" customWidth="1"/>
    <col min="16" max="18" width="9.7109375" style="0" customWidth="1"/>
  </cols>
  <sheetData>
    <row r="1" spans="1:18" ht="20.25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ht="12.75">
      <c r="O2" s="4" t="s">
        <v>1</v>
      </c>
    </row>
    <row r="3" spans="1:18" ht="38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</row>
    <row r="4" spans="1:18" ht="12.75">
      <c r="A4" s="2" t="s">
        <v>20</v>
      </c>
      <c r="B4" s="2" t="s">
        <v>21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</row>
    <row r="5" spans="1:16" ht="25.5">
      <c r="A5" s="10" t="s">
        <v>23</v>
      </c>
      <c r="B5" s="10" t="s">
        <v>24</v>
      </c>
      <c r="C5" s="11">
        <v>100</v>
      </c>
      <c r="D5" s="11">
        <v>0</v>
      </c>
      <c r="E5" s="11">
        <v>0</v>
      </c>
      <c r="F5" s="11">
        <v>0</v>
      </c>
      <c r="G5" s="11">
        <v>100</v>
      </c>
      <c r="H5" s="11">
        <v>1120</v>
      </c>
      <c r="I5" s="11">
        <v>0</v>
      </c>
      <c r="J5" s="11">
        <v>0</v>
      </c>
      <c r="K5" s="11">
        <v>6356.6</v>
      </c>
      <c r="L5" s="11">
        <v>-380</v>
      </c>
      <c r="M5" s="11">
        <v>-550</v>
      </c>
      <c r="N5" s="11">
        <v>0</v>
      </c>
      <c r="O5" s="3">
        <f>IF(G5=0,0,(N5/G5))</f>
        <v>0</v>
      </c>
      <c r="P5" s="10">
        <v>17</v>
      </c>
    </row>
    <row r="6" spans="1:16" ht="12.75">
      <c r="A6" s="10" t="s">
        <v>22</v>
      </c>
      <c r="B6" s="8" t="s">
        <v>27</v>
      </c>
      <c r="C6" s="12">
        <v>100</v>
      </c>
      <c r="D6" s="12">
        <v>0</v>
      </c>
      <c r="E6" s="12">
        <v>0</v>
      </c>
      <c r="F6" s="12">
        <v>0</v>
      </c>
      <c r="G6" s="12">
        <v>100</v>
      </c>
      <c r="H6" s="12">
        <v>1120</v>
      </c>
      <c r="I6" s="12">
        <v>0</v>
      </c>
      <c r="J6" s="12">
        <v>0</v>
      </c>
      <c r="K6" s="12">
        <v>6356.6</v>
      </c>
      <c r="L6" s="12">
        <v>-380</v>
      </c>
      <c r="M6" s="12">
        <v>-550</v>
      </c>
      <c r="N6" s="12">
        <v>0</v>
      </c>
      <c r="O6" s="5">
        <f>IF(G6=0,0,(N6/G6))</f>
        <v>0</v>
      </c>
      <c r="P6" s="9">
        <v>17</v>
      </c>
    </row>
    <row r="7" spans="1:18" ht="12.75">
      <c r="A7" s="15" t="s">
        <v>22</v>
      </c>
      <c r="B7" s="15" t="s">
        <v>22</v>
      </c>
      <c r="C7" s="15" t="s">
        <v>22</v>
      </c>
      <c r="D7" s="15" t="s">
        <v>22</v>
      </c>
      <c r="E7" s="15" t="s">
        <v>22</v>
      </c>
      <c r="F7" s="15" t="s">
        <v>22</v>
      </c>
      <c r="G7" s="15" t="s">
        <v>22</v>
      </c>
      <c r="H7" s="15" t="s">
        <v>22</v>
      </c>
      <c r="I7" s="15" t="s">
        <v>22</v>
      </c>
      <c r="J7" s="15" t="s">
        <v>22</v>
      </c>
      <c r="K7" s="15" t="s">
        <v>22</v>
      </c>
      <c r="L7" s="15" t="s">
        <v>22</v>
      </c>
      <c r="M7" s="15" t="s">
        <v>22</v>
      </c>
      <c r="N7" s="15" t="s">
        <v>22</v>
      </c>
      <c r="O7" s="15" t="s">
        <v>22</v>
      </c>
      <c r="P7" s="15" t="s">
        <v>22</v>
      </c>
      <c r="Q7" s="15" t="s">
        <v>22</v>
      </c>
      <c r="R7" s="15" t="s">
        <v>22</v>
      </c>
    </row>
    <row r="8" spans="1:18" ht="12.75">
      <c r="A8" s="16" t="s">
        <v>28</v>
      </c>
      <c r="B8" s="16" t="s">
        <v>22</v>
      </c>
      <c r="C8" s="1" t="s">
        <v>38</v>
      </c>
      <c r="D8" s="1" t="s">
        <v>30</v>
      </c>
      <c r="E8" s="1" t="s">
        <v>30</v>
      </c>
      <c r="F8" s="1" t="s">
        <v>30</v>
      </c>
      <c r="G8" s="1" t="s">
        <v>38</v>
      </c>
      <c r="H8" s="1" t="s">
        <v>39</v>
      </c>
      <c r="I8" s="1" t="s">
        <v>30</v>
      </c>
      <c r="J8" s="1" t="s">
        <v>30</v>
      </c>
      <c r="K8" s="1" t="s">
        <v>34</v>
      </c>
      <c r="L8" s="1" t="s">
        <v>40</v>
      </c>
      <c r="M8" s="1" t="s">
        <v>36</v>
      </c>
      <c r="N8" s="1" t="s">
        <v>30</v>
      </c>
      <c r="O8" s="6">
        <f>IF(G8=0,0,(N8/G8))</f>
        <v>0</v>
      </c>
      <c r="P8" s="1">
        <v>17</v>
      </c>
      <c r="Q8" s="1">
        <v>0</v>
      </c>
      <c r="R8" s="7" t="str">
        <f>IF(Q8=0,"0.00%",(P8/Q8))</f>
        <v>0.00%</v>
      </c>
    </row>
  </sheetData>
  <sheetProtection/>
  <mergeCells count="4">
    <mergeCell ref="A1:R1"/>
    <mergeCell ref="C4:R4"/>
    <mergeCell ref="A7:R7"/>
    <mergeCell ref="A8:B8"/>
  </mergeCells>
  <printOptions/>
  <pageMargins left="0.75" right="0.75" top="1" bottom="1" header="0.5" footer="0.5"/>
  <pageSetup horizontalDpi="300" verticalDpi="300" orientation="portrait"/>
  <headerFooter alignWithMargins="0">
    <oddHeader>&amp;L&amp;CWEEK OF 0 07 THRU 0 13&amp;R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8.140625" style="0" customWidth="1"/>
    <col min="3" max="3" width="15.57421875" style="0" customWidth="1"/>
    <col min="4" max="6" width="14.421875" style="0" customWidth="1"/>
    <col min="7" max="7" width="15.57421875" style="0" customWidth="1"/>
    <col min="8" max="9" width="16.00390625" style="0" customWidth="1"/>
    <col min="10" max="10" width="15.57421875" style="0" customWidth="1"/>
    <col min="11" max="12" width="16.421875" style="0" customWidth="1"/>
    <col min="13" max="13" width="15.57421875" style="0" customWidth="1"/>
    <col min="14" max="14" width="14.00390625" style="0" customWidth="1"/>
    <col min="15" max="15" width="11.7109375" style="0" customWidth="1"/>
    <col min="16" max="18" width="9.7109375" style="0" customWidth="1"/>
  </cols>
  <sheetData>
    <row r="1" spans="1:18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ht="12.75">
      <c r="O2" s="4" t="s">
        <v>1</v>
      </c>
    </row>
    <row r="3" spans="1:18" ht="38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</row>
    <row r="4" spans="1:18" ht="12.75">
      <c r="A4" s="2" t="s">
        <v>20</v>
      </c>
      <c r="B4" s="2" t="s">
        <v>21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</row>
    <row r="5" spans="1:16" ht="25.5">
      <c r="A5" s="10" t="s">
        <v>23</v>
      </c>
      <c r="B5" s="10" t="s">
        <v>24</v>
      </c>
      <c r="C5" s="11">
        <v>1120</v>
      </c>
      <c r="D5" s="11">
        <v>0</v>
      </c>
      <c r="E5" s="11">
        <v>0</v>
      </c>
      <c r="F5" s="11">
        <v>0</v>
      </c>
      <c r="G5" s="11">
        <v>1120</v>
      </c>
      <c r="H5" s="11">
        <v>321.2</v>
      </c>
      <c r="I5" s="11">
        <v>1322</v>
      </c>
      <c r="J5" s="11">
        <v>1875</v>
      </c>
      <c r="K5" s="11">
        <v>6356.6</v>
      </c>
      <c r="L5" s="11">
        <v>-480</v>
      </c>
      <c r="M5" s="11">
        <v>-550</v>
      </c>
      <c r="N5" s="11">
        <v>0</v>
      </c>
      <c r="O5" s="3">
        <f>IF(G5=0,0,(N5/G5))</f>
        <v>0</v>
      </c>
      <c r="P5" s="10">
        <v>17</v>
      </c>
    </row>
    <row r="6" spans="1:16" ht="12.75">
      <c r="A6" s="10" t="s">
        <v>25</v>
      </c>
      <c r="B6" s="10" t="s">
        <v>26</v>
      </c>
      <c r="C6" s="11">
        <v>161</v>
      </c>
      <c r="D6" s="11">
        <v>0</v>
      </c>
      <c r="E6" s="11">
        <v>0</v>
      </c>
      <c r="F6" s="11">
        <v>0</v>
      </c>
      <c r="G6" s="11">
        <v>161</v>
      </c>
      <c r="H6" s="11">
        <v>70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3">
        <f>IF(G6=0,0,(N6/G6))</f>
        <v>0</v>
      </c>
      <c r="P6" s="10">
        <v>3</v>
      </c>
    </row>
    <row r="7" spans="1:16" ht="12.75">
      <c r="A7" s="10" t="s">
        <v>22</v>
      </c>
      <c r="B7" s="8" t="s">
        <v>27</v>
      </c>
      <c r="C7" s="12">
        <v>1281</v>
      </c>
      <c r="D7" s="12">
        <v>0</v>
      </c>
      <c r="E7" s="12">
        <v>0</v>
      </c>
      <c r="F7" s="12">
        <v>0</v>
      </c>
      <c r="G7" s="12">
        <v>1281</v>
      </c>
      <c r="H7" s="12">
        <v>391.2</v>
      </c>
      <c r="I7" s="12">
        <v>1322</v>
      </c>
      <c r="J7" s="12">
        <v>1875</v>
      </c>
      <c r="K7" s="12">
        <v>6356.6</v>
      </c>
      <c r="L7" s="12">
        <v>-480</v>
      </c>
      <c r="M7" s="12">
        <v>-550</v>
      </c>
      <c r="N7" s="12">
        <v>0</v>
      </c>
      <c r="O7" s="5">
        <f>IF(G7=0,0,(N7/G7))</f>
        <v>0</v>
      </c>
      <c r="P7" s="9">
        <v>20</v>
      </c>
    </row>
    <row r="8" spans="1:18" ht="12.75">
      <c r="A8" s="15" t="s">
        <v>22</v>
      </c>
      <c r="B8" s="15" t="s">
        <v>22</v>
      </c>
      <c r="C8" s="15" t="s">
        <v>22</v>
      </c>
      <c r="D8" s="15" t="s">
        <v>22</v>
      </c>
      <c r="E8" s="15" t="s">
        <v>22</v>
      </c>
      <c r="F8" s="15" t="s">
        <v>22</v>
      </c>
      <c r="G8" s="15" t="s">
        <v>22</v>
      </c>
      <c r="H8" s="15" t="s">
        <v>22</v>
      </c>
      <c r="I8" s="15" t="s">
        <v>22</v>
      </c>
      <c r="J8" s="15" t="s">
        <v>22</v>
      </c>
      <c r="K8" s="15" t="s">
        <v>22</v>
      </c>
      <c r="L8" s="15" t="s">
        <v>22</v>
      </c>
      <c r="M8" s="15" t="s">
        <v>22</v>
      </c>
      <c r="N8" s="15" t="s">
        <v>22</v>
      </c>
      <c r="O8" s="15" t="s">
        <v>22</v>
      </c>
      <c r="P8" s="15" t="s">
        <v>22</v>
      </c>
      <c r="Q8" s="15" t="s">
        <v>22</v>
      </c>
      <c r="R8" s="15" t="s">
        <v>22</v>
      </c>
    </row>
    <row r="9" spans="1:18" ht="12.75">
      <c r="A9" s="16" t="s">
        <v>28</v>
      </c>
      <c r="B9" s="16" t="s">
        <v>22</v>
      </c>
      <c r="C9" s="1" t="s">
        <v>29</v>
      </c>
      <c r="D9" s="1" t="s">
        <v>30</v>
      </c>
      <c r="E9" s="1" t="s">
        <v>30</v>
      </c>
      <c r="F9" s="1" t="s">
        <v>30</v>
      </c>
      <c r="G9" s="1" t="s">
        <v>29</v>
      </c>
      <c r="H9" s="1" t="s">
        <v>31</v>
      </c>
      <c r="I9" s="1" t="s">
        <v>32</v>
      </c>
      <c r="J9" s="1" t="s">
        <v>33</v>
      </c>
      <c r="K9" s="1" t="s">
        <v>34</v>
      </c>
      <c r="L9" s="1" t="s">
        <v>35</v>
      </c>
      <c r="M9" s="1" t="s">
        <v>36</v>
      </c>
      <c r="N9" s="1" t="s">
        <v>30</v>
      </c>
      <c r="O9" s="6">
        <f>IF(G9=0,0,(N9/G9))</f>
        <v>0</v>
      </c>
      <c r="P9" s="1">
        <v>20</v>
      </c>
      <c r="Q9" s="1">
        <v>0</v>
      </c>
      <c r="R9" s="7" t="str">
        <f>IF(Q9=0,"0.00%",(P9/Q9))</f>
        <v>0.00%</v>
      </c>
    </row>
  </sheetData>
  <sheetProtection/>
  <mergeCells count="4">
    <mergeCell ref="A1:R1"/>
    <mergeCell ref="C4:R4"/>
    <mergeCell ref="A8:R8"/>
    <mergeCell ref="A9:B9"/>
  </mergeCells>
  <printOptions/>
  <pageMargins left="0.75" right="0.75" top="1" bottom="1" header="0.5" footer="0.5"/>
  <pageSetup horizontalDpi="300" verticalDpi="300" orientation="portrait"/>
  <headerFooter alignWithMargins="0">
    <oddHeader>&amp;L&amp;CWEEK OF 11 31 THRU 0 06&amp;R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Hennig</cp:lastModifiedBy>
  <dcterms:created xsi:type="dcterms:W3CDTF">2019-05-31T14:37:06Z</dcterms:created>
  <dcterms:modified xsi:type="dcterms:W3CDTF">2019-05-31T14:37:06Z</dcterms:modified>
  <cp:category/>
  <cp:version/>
  <cp:contentType/>
  <cp:contentStatus/>
</cp:coreProperties>
</file>