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ra Harris\Healthcare Businesswomen's Association (HBA)\HBA Staff Drive - Documents\Finance and audit 2020\Finance\Expense reimbursement forms\2021 Expense Forms\"/>
    </mc:Choice>
  </mc:AlternateContent>
  <bookViews>
    <workbookView xWindow="-120" yWindow="-120" windowWidth="29040" windowHeight="15840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DEPTS">[1]Sheet1!$A$2:$A$6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22" i="1" l="1"/>
  <c r="H10" i="1" l="1"/>
  <c r="E18" i="1"/>
  <c r="E19" i="1"/>
  <c r="E20" i="1"/>
  <c r="E17" i="1"/>
  <c r="E12" i="1"/>
  <c r="E13" i="1"/>
  <c r="E14" i="1"/>
  <c r="E15" i="1"/>
  <c r="E10" i="1"/>
  <c r="C16" i="1" l="1"/>
  <c r="D16" i="1"/>
  <c r="B16" i="1"/>
  <c r="H18" i="1"/>
  <c r="H19" i="1"/>
  <c r="H20" i="1"/>
  <c r="H21" i="1"/>
  <c r="H22" i="1"/>
  <c r="H17" i="1"/>
  <c r="H11" i="1"/>
  <c r="H12" i="1"/>
  <c r="H13" i="1"/>
  <c r="H14" i="1"/>
  <c r="H16" i="1" l="1"/>
  <c r="I23" i="1" s="1"/>
  <c r="I29" i="1" s="1"/>
</calcChain>
</file>

<file path=xl/sharedStrings.xml><?xml version="1.0" encoding="utf-8"?>
<sst xmlns="http://schemas.openxmlformats.org/spreadsheetml/2006/main" count="52" uniqueCount="48">
  <si>
    <r>
      <t xml:space="preserve">Date: </t>
    </r>
    <r>
      <rPr>
        <sz val="10"/>
        <rFont val="Arial"/>
        <family val="2"/>
      </rPr>
      <t xml:space="preserve"> </t>
    </r>
  </si>
  <si>
    <t xml:space="preserve">Purpose: </t>
  </si>
  <si>
    <t xml:space="preserve">Committee: </t>
  </si>
  <si>
    <t>DATE</t>
  </si>
  <si>
    <t>GL#</t>
  </si>
  <si>
    <t>Department</t>
  </si>
  <si>
    <t xml:space="preserve">Mileage (input total mileage) </t>
  </si>
  <si>
    <t>Mileage reimbursement calculation</t>
  </si>
  <si>
    <t>Other (itemized below):</t>
  </si>
  <si>
    <t>Conversion rate if applicable:</t>
  </si>
  <si>
    <t>Notes:</t>
  </si>
  <si>
    <t>Signature:</t>
  </si>
  <si>
    <t>Date:</t>
  </si>
  <si>
    <t>Approval signature:</t>
  </si>
  <si>
    <t xml:space="preserve">Name:  </t>
  </si>
  <si>
    <t xml:space="preserve">E-mail Address: </t>
  </si>
  <si>
    <t xml:space="preserve">Mailing Street address:                                                                     </t>
  </si>
  <si>
    <t xml:space="preserve">Amount Due To Claimant: </t>
  </si>
  <si>
    <r>
      <t xml:space="preserve">Event Code or Date                </t>
    </r>
    <r>
      <rPr>
        <sz val="11"/>
        <rFont val="Arial"/>
        <family val="2"/>
      </rPr>
      <t xml:space="preserve"> (if applicable)</t>
    </r>
  </si>
  <si>
    <t xml:space="preserve">Mailing City, State &amp; ZIP code:                                                                     </t>
  </si>
  <si>
    <t>Deductions</t>
  </si>
  <si>
    <t>Total Expenses:</t>
  </si>
  <si>
    <t>Paid w/HBA credit card</t>
  </si>
  <si>
    <t>Amount</t>
  </si>
  <si>
    <t>TO BE FILLED OUT BY REGIONAL TREASURER</t>
  </si>
  <si>
    <t>Expense Type</t>
  </si>
  <si>
    <t>GL Account</t>
  </si>
  <si>
    <t>Corp Relations</t>
  </si>
  <si>
    <t>MarComm</t>
  </si>
  <si>
    <t>Programs</t>
  </si>
  <si>
    <t>Admin</t>
  </si>
  <si>
    <t>Engagement</t>
  </si>
  <si>
    <t>Travel Expense (Air/Rail)</t>
  </si>
  <si>
    <t>Meals (Not event related)</t>
  </si>
  <si>
    <t>Marketing &amp; Communications</t>
  </si>
  <si>
    <t>Printing</t>
  </si>
  <si>
    <t>Event Venue Expenses</t>
  </si>
  <si>
    <t>Event Giveaways</t>
  </si>
  <si>
    <t>Speaker Gifts</t>
  </si>
  <si>
    <t>Gifts - Other</t>
  </si>
  <si>
    <t>Ground Transportation/Parking/Tolls</t>
  </si>
  <si>
    <t>Event Food &amp; Beverage (Itemized Below)</t>
  </si>
  <si>
    <t>Expense reports submitted more than 60 days past the event date will not be processed.</t>
  </si>
  <si>
    <t>Reimbursement to be released within three weeks of receipt of all documentation and check to be mailed by Chase to address provided above</t>
  </si>
  <si>
    <t>Event:</t>
  </si>
  <si>
    <r>
      <rPr>
        <b/>
        <i/>
        <sz val="14"/>
        <color rgb="FFFF0000"/>
        <rFont val="Arial"/>
        <family val="2"/>
      </rPr>
      <t>Checklist for expenses</t>
    </r>
    <r>
      <rPr>
        <b/>
        <i/>
        <sz val="12"/>
        <color rgb="FFFF0000"/>
        <rFont val="Arial"/>
        <family val="2"/>
      </rPr>
      <t>:</t>
    </r>
    <r>
      <rPr>
        <b/>
        <i/>
        <sz val="14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□</t>
    </r>
    <r>
      <rPr>
        <sz val="12"/>
        <color rgb="FFFF0000"/>
        <rFont val="Arial"/>
        <family val="2"/>
      </rPr>
      <t>Complete all inputs in form</t>
    </r>
    <r>
      <rPr>
        <b/>
        <i/>
        <sz val="14"/>
        <color rgb="FFFF0000"/>
        <rFont val="Arial"/>
        <family val="2"/>
      </rPr>
      <t xml:space="preserve">  </t>
    </r>
    <r>
      <rPr>
        <b/>
        <sz val="12"/>
        <color rgb="FFFF0000"/>
        <rFont val="Arial"/>
        <family val="2"/>
      </rPr>
      <t>□</t>
    </r>
    <r>
      <rPr>
        <sz val="12"/>
        <color rgb="FFFF0000"/>
        <rFont val="Arial"/>
        <family val="2"/>
      </rPr>
      <t xml:space="preserve">Attach a scanned copy of all itemized receipts  □Email form and receipts to : </t>
    </r>
    <r>
      <rPr>
        <b/>
        <sz val="12"/>
        <color rgb="FFFF0000"/>
        <rFont val="Arial"/>
        <family val="2"/>
      </rPr>
      <t>hbachptrinvoices@hbanet.org</t>
    </r>
  </si>
  <si>
    <t xml:space="preserve"> 2021 HBA Expense Form</t>
  </si>
  <si>
    <t>2021 Current business mileage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</si>
</sst>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GarmdITC BkCn BT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20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B7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63377788628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3" fillId="0" borderId="1" xfId="0" applyFont="1" applyBorder="1" applyAlignment="1" applyProtection="1">
      <alignment vertical="center"/>
    </xf>
    <xf numFmtId="8" fontId="4" fillId="0" borderId="18" xfId="0" applyNumberFormat="1" applyFont="1" applyFill="1" applyBorder="1" applyProtection="1">
      <protection locked="0"/>
    </xf>
    <xf numFmtId="14" fontId="3" fillId="0" borderId="20" xfId="0" applyNumberFormat="1" applyFont="1" applyFill="1" applyBorder="1" applyAlignment="1" applyProtection="1">
      <alignment horizontal="left"/>
      <protection locked="0"/>
    </xf>
    <xf numFmtId="14" fontId="8" fillId="0" borderId="20" xfId="0" applyNumberFormat="1" applyFont="1" applyFill="1" applyBorder="1" applyAlignment="1" applyProtection="1">
      <alignment horizontal="right"/>
      <protection locked="0"/>
    </xf>
    <xf numFmtId="8" fontId="4" fillId="0" borderId="17" xfId="0" applyNumberFormat="1" applyFont="1" applyBorder="1" applyAlignment="1" applyProtection="1">
      <alignment horizontal="right"/>
      <protection locked="0"/>
    </xf>
    <xf numFmtId="8" fontId="4" fillId="0" borderId="26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Protection="1">
      <protection locked="0"/>
    </xf>
    <xf numFmtId="0" fontId="3" fillId="0" borderId="3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0" fillId="0" borderId="23" xfId="0" applyBorder="1" applyAlignment="1"/>
    <xf numFmtId="164" fontId="11" fillId="0" borderId="35" xfId="0" applyNumberFormat="1" applyFont="1" applyBorder="1" applyAlignment="1"/>
    <xf numFmtId="0" fontId="3" fillId="0" borderId="42" xfId="0" applyFont="1" applyBorder="1" applyAlignment="1" applyProtection="1">
      <alignment vertical="justify" wrapText="1"/>
    </xf>
    <xf numFmtId="0" fontId="0" fillId="0" borderId="43" xfId="0" applyBorder="1"/>
    <xf numFmtId="14" fontId="7" fillId="0" borderId="26" xfId="0" applyNumberFormat="1" applyFont="1" applyFill="1" applyBorder="1" applyAlignment="1" applyProtection="1">
      <alignment vertical="top"/>
    </xf>
    <xf numFmtId="0" fontId="0" fillId="0" borderId="23" xfId="0" applyBorder="1" applyAlignment="1">
      <alignment wrapText="1"/>
    </xf>
    <xf numFmtId="0" fontId="3" fillId="0" borderId="44" xfId="0" applyFont="1" applyBorder="1" applyAlignment="1" applyProtection="1">
      <alignment vertical="justify" wrapText="1"/>
    </xf>
    <xf numFmtId="0" fontId="0" fillId="0" borderId="45" xfId="0" applyBorder="1"/>
    <xf numFmtId="0" fontId="0" fillId="0" borderId="24" xfId="0" applyBorder="1" applyAlignment="1"/>
    <xf numFmtId="0" fontId="10" fillId="0" borderId="47" xfId="0" applyFont="1" applyBorder="1" applyAlignment="1"/>
    <xf numFmtId="0" fontId="3" fillId="0" borderId="49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7" fillId="5" borderId="26" xfId="0" applyFont="1" applyFill="1" applyBorder="1" applyAlignment="1" applyProtection="1">
      <alignment horizontal="center" vertical="top"/>
    </xf>
    <xf numFmtId="0" fontId="7" fillId="5" borderId="27" xfId="0" applyFont="1" applyFill="1" applyBorder="1" applyAlignment="1" applyProtection="1">
      <alignment horizontal="center" vertical="top" wrapText="1"/>
    </xf>
    <xf numFmtId="8" fontId="4" fillId="5" borderId="19" xfId="0" applyNumberFormat="1" applyFont="1" applyFill="1" applyBorder="1" applyProtection="1">
      <protection locked="0"/>
    </xf>
    <xf numFmtId="8" fontId="4" fillId="5" borderId="24" xfId="0" applyNumberFormat="1" applyFont="1" applyFill="1" applyBorder="1" applyProtection="1">
      <protection locked="0"/>
    </xf>
    <xf numFmtId="38" fontId="4" fillId="5" borderId="25" xfId="0" applyNumberFormat="1" applyFont="1" applyFill="1" applyBorder="1" applyProtection="1"/>
    <xf numFmtId="38" fontId="4" fillId="5" borderId="34" xfId="0" applyNumberFormat="1" applyFont="1" applyFill="1" applyBorder="1" applyProtection="1"/>
    <xf numFmtId="8" fontId="4" fillId="5" borderId="27" xfId="0" applyNumberFormat="1" applyFont="1" applyFill="1" applyBorder="1" applyProtection="1">
      <protection locked="0"/>
    </xf>
    <xf numFmtId="164" fontId="4" fillId="5" borderId="12" xfId="0" applyNumberFormat="1" applyFont="1" applyFill="1" applyBorder="1" applyProtection="1"/>
    <xf numFmtId="2" fontId="0" fillId="0" borderId="10" xfId="0" applyNumberFormat="1" applyFill="1" applyBorder="1" applyAlignment="1" applyProtection="1">
      <alignment horizontal="left"/>
    </xf>
    <xf numFmtId="43" fontId="4" fillId="0" borderId="18" xfId="0" applyNumberFormat="1" applyFont="1" applyFill="1" applyBorder="1" applyProtection="1">
      <protection locked="0"/>
    </xf>
    <xf numFmtId="43" fontId="4" fillId="2" borderId="17" xfId="0" applyNumberFormat="1" applyFont="1" applyFill="1" applyBorder="1" applyProtection="1">
      <protection locked="0"/>
    </xf>
    <xf numFmtId="43" fontId="4" fillId="0" borderId="12" xfId="0" applyNumberFormat="1" applyFont="1" applyFill="1" applyBorder="1" applyProtection="1">
      <protection locked="0"/>
    </xf>
    <xf numFmtId="43" fontId="4" fillId="0" borderId="12" xfId="0" applyNumberFormat="1" applyFont="1" applyFill="1" applyBorder="1" applyAlignment="1" applyProtection="1">
      <protection locked="0"/>
    </xf>
    <xf numFmtId="43" fontId="4" fillId="0" borderId="21" xfId="0" applyNumberFormat="1" applyFont="1" applyBorder="1" applyProtection="1">
      <protection locked="0"/>
    </xf>
    <xf numFmtId="43" fontId="4" fillId="0" borderId="21" xfId="0" applyNumberFormat="1" applyFont="1" applyFill="1" applyBorder="1" applyProtection="1">
      <protection locked="0"/>
    </xf>
    <xf numFmtId="43" fontId="4" fillId="0" borderId="12" xfId="0" applyNumberFormat="1" applyFont="1" applyBorder="1" applyProtection="1">
      <protection locked="0"/>
    </xf>
    <xf numFmtId="43" fontId="4" fillId="0" borderId="18" xfId="0" applyNumberFormat="1" applyFont="1" applyBorder="1" applyProtection="1">
      <protection locked="0"/>
    </xf>
    <xf numFmtId="43" fontId="4" fillId="0" borderId="17" xfId="0" applyNumberFormat="1" applyFont="1" applyBorder="1" applyProtection="1">
      <protection locked="0"/>
    </xf>
    <xf numFmtId="43" fontId="4" fillId="0" borderId="12" xfId="0" applyNumberFormat="1" applyFont="1" applyFill="1" applyBorder="1" applyAlignment="1" applyProtection="1">
      <alignment horizontal="right"/>
    </xf>
    <xf numFmtId="43" fontId="4" fillId="0" borderId="17" xfId="0" applyNumberFormat="1" applyFont="1" applyBorder="1" applyAlignment="1" applyProtection="1">
      <alignment horizontal="right"/>
      <protection locked="0"/>
    </xf>
    <xf numFmtId="44" fontId="12" fillId="0" borderId="48" xfId="0" applyNumberFormat="1" applyFont="1" applyFill="1" applyBorder="1" applyAlignment="1" applyProtection="1"/>
    <xf numFmtId="44" fontId="11" fillId="0" borderId="38" xfId="0" applyNumberFormat="1" applyFont="1" applyBorder="1" applyAlignment="1"/>
    <xf numFmtId="44" fontId="11" fillId="0" borderId="35" xfId="0" applyNumberFormat="1" applyFont="1" applyBorder="1" applyAlignment="1"/>
    <xf numFmtId="0" fontId="3" fillId="0" borderId="41" xfId="0" applyFont="1" applyBorder="1" applyAlignment="1" applyProtection="1">
      <alignment wrapText="1"/>
    </xf>
    <xf numFmtId="0" fontId="3" fillId="0" borderId="53" xfId="0" applyFont="1" applyBorder="1" applyAlignment="1" applyProtection="1">
      <alignment vertical="top" wrapText="1"/>
    </xf>
    <xf numFmtId="0" fontId="3" fillId="0" borderId="53" xfId="0" applyFont="1" applyBorder="1" applyAlignment="1" applyProtection="1">
      <alignment vertical="justify" wrapText="1"/>
    </xf>
    <xf numFmtId="0" fontId="0" fillId="0" borderId="55" xfId="0" applyBorder="1"/>
    <xf numFmtId="1" fontId="4" fillId="5" borderId="17" xfId="0" applyNumberFormat="1" applyFont="1" applyFill="1" applyBorder="1" applyProtection="1"/>
    <xf numFmtId="1" fontId="4" fillId="5" borderId="18" xfId="0" applyNumberFormat="1" applyFont="1" applyFill="1" applyBorder="1" applyProtection="1"/>
    <xf numFmtId="0" fontId="19" fillId="0" borderId="0" xfId="0" applyFont="1"/>
    <xf numFmtId="0" fontId="20" fillId="0" borderId="0" xfId="0" applyFont="1"/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4" borderId="16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44" fontId="0" fillId="0" borderId="22" xfId="0" applyNumberFormat="1" applyBorder="1" applyAlignment="1">
      <alignment horizontal="right"/>
    </xf>
    <xf numFmtId="44" fontId="0" fillId="0" borderId="5" xfId="0" applyNumberFormat="1" applyBorder="1" applyAlignment="1">
      <alignment horizontal="right"/>
    </xf>
    <xf numFmtId="44" fontId="0" fillId="0" borderId="23" xfId="0" applyNumberFormat="1" applyBorder="1" applyAlignment="1">
      <alignment horizontal="right"/>
    </xf>
    <xf numFmtId="44" fontId="0" fillId="0" borderId="37" xfId="0" applyNumberFormat="1" applyBorder="1" applyAlignment="1">
      <alignment horizontal="right"/>
    </xf>
    <xf numFmtId="0" fontId="0" fillId="5" borderId="34" xfId="0" applyFill="1" applyBorder="1" applyAlignment="1">
      <alignment horizontal="right"/>
    </xf>
    <xf numFmtId="0" fontId="0" fillId="5" borderId="36" xfId="0" applyFill="1" applyBorder="1" applyAlignment="1">
      <alignment horizontal="right"/>
    </xf>
    <xf numFmtId="0" fontId="3" fillId="0" borderId="9" xfId="0" applyFont="1" applyBorder="1" applyAlignment="1" applyProtection="1">
      <alignment horizontal="left"/>
    </xf>
    <xf numFmtId="0" fontId="0" fillId="0" borderId="10" xfId="0" applyBorder="1" applyAlignment="1">
      <alignment horizontal="left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horizontal="left" vertical="top" wrapText="1"/>
    </xf>
    <xf numFmtId="0" fontId="2" fillId="0" borderId="1" xfId="0" applyFont="1" applyBorder="1" applyAlignment="1" applyProtection="1"/>
    <xf numFmtId="0" fontId="0" fillId="0" borderId="2" xfId="0" applyBorder="1" applyAlignment="1"/>
    <xf numFmtId="0" fontId="0" fillId="0" borderId="4" xfId="0" applyBorder="1" applyAlignment="1"/>
    <xf numFmtId="0" fontId="0" fillId="0" borderId="5" xfId="0" applyBorder="1" applyAlignment="1"/>
    <xf numFmtId="14" fontId="3" fillId="0" borderId="50" xfId="0" applyNumberFormat="1" applyFont="1" applyBorder="1" applyAlignment="1" applyProtection="1">
      <alignment horizontal="center" vertical="center"/>
    </xf>
    <xf numFmtId="14" fontId="3" fillId="0" borderId="51" xfId="0" applyNumberFormat="1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13" fillId="6" borderId="47" xfId="0" applyFont="1" applyFill="1" applyBorder="1" applyAlignment="1">
      <alignment horizontal="center" vertical="top"/>
    </xf>
    <xf numFmtId="0" fontId="13" fillId="6" borderId="56" xfId="0" applyFont="1" applyFill="1" applyBorder="1" applyAlignment="1">
      <alignment horizontal="center" vertical="top"/>
    </xf>
    <xf numFmtId="0" fontId="13" fillId="6" borderId="57" xfId="0" applyFont="1" applyFill="1" applyBorder="1" applyAlignment="1">
      <alignment horizontal="center" vertical="top"/>
    </xf>
    <xf numFmtId="0" fontId="15" fillId="6" borderId="47" xfId="0" applyFont="1" applyFill="1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3" fillId="3" borderId="40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44" fontId="12" fillId="3" borderId="46" xfId="0" applyNumberFormat="1" applyFont="1" applyFill="1" applyBorder="1" applyAlignment="1">
      <alignment horizontal="right"/>
    </xf>
    <xf numFmtId="44" fontId="12" fillId="3" borderId="32" xfId="0" applyNumberFormat="1" applyFont="1" applyFill="1" applyBorder="1" applyAlignment="1">
      <alignment horizontal="right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10" fillId="4" borderId="33" xfId="0" applyFont="1" applyFill="1" applyBorder="1" applyAlignment="1" applyProtection="1">
      <alignment horizontal="center" vertical="top"/>
    </xf>
    <xf numFmtId="0" fontId="10" fillId="4" borderId="2" xfId="0" applyFont="1" applyFill="1" applyBorder="1" applyAlignment="1" applyProtection="1">
      <alignment horizontal="center" vertical="top"/>
    </xf>
    <xf numFmtId="0" fontId="10" fillId="4" borderId="15" xfId="0" applyFont="1" applyFill="1" applyBorder="1" applyAlignment="1" applyProtection="1">
      <alignment horizontal="center" vertical="top"/>
    </xf>
    <xf numFmtId="0" fontId="10" fillId="4" borderId="8" xfId="0" applyFont="1" applyFill="1" applyBorder="1" applyAlignment="1" applyProtection="1">
      <alignment horizontal="center" vertical="top"/>
    </xf>
    <xf numFmtId="44" fontId="0" fillId="0" borderId="27" xfId="0" applyNumberFormat="1" applyBorder="1" applyAlignment="1">
      <alignment horizontal="right"/>
    </xf>
    <xf numFmtId="44" fontId="0" fillId="0" borderId="39" xfId="0" applyNumberFormat="1" applyBorder="1" applyAlignment="1">
      <alignment horizontal="right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7" fillId="4" borderId="9" xfId="0" applyFont="1" applyFill="1" applyBorder="1" applyAlignment="1" applyProtection="1">
      <alignment horizontal="center" vertical="top"/>
    </xf>
    <xf numFmtId="0" fontId="7" fillId="4" borderId="10" xfId="0" applyFont="1" applyFill="1" applyBorder="1" applyAlignment="1" applyProtection="1">
      <alignment horizontal="center" vertical="top"/>
    </xf>
    <xf numFmtId="0" fontId="7" fillId="5" borderId="11" xfId="0" applyFont="1" applyFill="1" applyBorder="1" applyAlignment="1" applyProtection="1">
      <alignment horizontal="center" vertical="top"/>
    </xf>
    <xf numFmtId="0" fontId="7" fillId="5" borderId="1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B7E7"/>
      <color rgb="FFB79BDD"/>
      <color rgb="FFA07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108857</xdr:rowOff>
    </xdr:from>
    <xdr:to>
      <xdr:col>1</xdr:col>
      <xdr:colOff>762000</xdr:colOff>
      <xdr:row>4</xdr:row>
      <xdr:rowOff>31174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72143"/>
          <a:ext cx="2639786" cy="847602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0</xdr:row>
      <xdr:rowOff>149679</xdr:rowOff>
    </xdr:from>
    <xdr:to>
      <xdr:col>2</xdr:col>
      <xdr:colOff>0</xdr:colOff>
      <xdr:row>4</xdr:row>
      <xdr:rowOff>13607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149679"/>
          <a:ext cx="2830286" cy="952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15%20Treasurers\2015%20HBA%20Expense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heet1"/>
    </sheetNames>
    <sheetDataSet>
      <sheetData sheetId="0"/>
      <sheetData sheetId="1">
        <row r="2">
          <cell r="A2" t="str">
            <v>STRATEGIC ALLIANCES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10" zoomScale="85" zoomScaleNormal="85" workbookViewId="0">
      <selection activeCell="A25" sqref="A25:G25"/>
    </sheetView>
  </sheetViews>
  <sheetFormatPr defaultRowHeight="15"/>
  <cols>
    <col min="1" max="1" width="31" bestFit="1" customWidth="1"/>
    <col min="2" max="2" width="11.7109375" customWidth="1"/>
    <col min="3" max="3" width="11.85546875" customWidth="1"/>
    <col min="4" max="4" width="12.28515625" customWidth="1"/>
    <col min="5" max="5" width="15.85546875" customWidth="1"/>
    <col min="6" max="6" width="21.42578125" customWidth="1"/>
    <col min="7" max="7" width="28.28515625" customWidth="1"/>
    <col min="8" max="8" width="22.28515625" customWidth="1"/>
    <col min="9" max="9" width="33.7109375" customWidth="1"/>
  </cols>
  <sheetData>
    <row r="1" spans="1:9" ht="12.75" customHeight="1" thickBot="1">
      <c r="A1" s="1"/>
      <c r="B1" s="2"/>
      <c r="C1" s="2"/>
      <c r="D1" s="3"/>
      <c r="E1" s="3"/>
      <c r="F1" s="3"/>
      <c r="G1" s="3"/>
    </row>
    <row r="2" spans="1:9">
      <c r="A2" s="74"/>
      <c r="B2" s="75"/>
      <c r="C2" s="25" t="s">
        <v>0</v>
      </c>
      <c r="D2" s="78"/>
      <c r="E2" s="78"/>
      <c r="F2" s="78"/>
      <c r="G2" s="79"/>
      <c r="H2" s="17" t="s">
        <v>14</v>
      </c>
      <c r="I2" s="18"/>
    </row>
    <row r="3" spans="1:9">
      <c r="A3" s="76"/>
      <c r="B3" s="77"/>
      <c r="C3" s="26" t="s">
        <v>1</v>
      </c>
      <c r="D3" s="80"/>
      <c r="E3" s="80"/>
      <c r="F3" s="80"/>
      <c r="G3" s="81"/>
      <c r="H3" s="21" t="s">
        <v>16</v>
      </c>
      <c r="I3" s="22"/>
    </row>
    <row r="4" spans="1:9" ht="42.75" customHeight="1">
      <c r="A4" s="76"/>
      <c r="B4" s="77"/>
      <c r="C4" s="26" t="s">
        <v>2</v>
      </c>
      <c r="D4" s="80"/>
      <c r="E4" s="80"/>
      <c r="F4" s="80"/>
      <c r="G4" s="81"/>
      <c r="H4" s="21" t="s">
        <v>19</v>
      </c>
      <c r="I4" s="22"/>
    </row>
    <row r="5" spans="1:9" ht="31.5" customHeight="1" thickBot="1">
      <c r="A5" s="82" t="s">
        <v>46</v>
      </c>
      <c r="B5" s="83"/>
      <c r="C5" s="51" t="s">
        <v>44</v>
      </c>
      <c r="D5" s="84"/>
      <c r="E5" s="84"/>
      <c r="F5" s="84"/>
      <c r="G5" s="85"/>
      <c r="H5" s="52" t="s">
        <v>15</v>
      </c>
      <c r="I5" s="53"/>
    </row>
    <row r="6" spans="1:9" ht="31.5" customHeight="1" thickBot="1">
      <c r="A6" s="86" t="s">
        <v>42</v>
      </c>
      <c r="B6" s="87"/>
      <c r="C6" s="87"/>
      <c r="D6" s="87"/>
      <c r="E6" s="87"/>
      <c r="F6" s="87"/>
      <c r="G6" s="87"/>
      <c r="H6" s="87"/>
      <c r="I6" s="88"/>
    </row>
    <row r="7" spans="1:9" ht="31.5" customHeight="1" thickBot="1">
      <c r="A7" s="89" t="s">
        <v>45</v>
      </c>
      <c r="B7" s="90"/>
      <c r="C7" s="90"/>
      <c r="D7" s="90"/>
      <c r="E7" s="90"/>
      <c r="F7" s="90"/>
      <c r="G7" s="90"/>
      <c r="H7" s="90"/>
      <c r="I7" s="91"/>
    </row>
    <row r="8" spans="1:9" s="14" customFormat="1" ht="20.25" customHeight="1">
      <c r="A8" s="62" t="s">
        <v>25</v>
      </c>
      <c r="B8" s="106" t="s">
        <v>3</v>
      </c>
      <c r="C8" s="107"/>
      <c r="D8" s="107"/>
      <c r="E8" s="108" t="s">
        <v>24</v>
      </c>
      <c r="F8" s="109"/>
      <c r="G8" s="109"/>
      <c r="H8" s="98" t="s">
        <v>23</v>
      </c>
      <c r="I8" s="99"/>
    </row>
    <row r="9" spans="1:9" s="14" customFormat="1" ht="30" thickBot="1">
      <c r="A9" s="63"/>
      <c r="B9" s="19"/>
      <c r="C9" s="19"/>
      <c r="D9" s="19"/>
      <c r="E9" s="27" t="s">
        <v>4</v>
      </c>
      <c r="F9" s="27" t="s">
        <v>5</v>
      </c>
      <c r="G9" s="28" t="s">
        <v>18</v>
      </c>
      <c r="H9" s="100"/>
      <c r="I9" s="101"/>
    </row>
    <row r="10" spans="1:9" ht="15.75" customHeight="1">
      <c r="A10" s="50"/>
      <c r="B10" s="36"/>
      <c r="C10" s="37"/>
      <c r="D10" s="36"/>
      <c r="E10" s="54" t="str">
        <f>IFERROR(VLOOKUP($A10,Sheet2!$A$2:$C$11,2,FALSE),"")</f>
        <v/>
      </c>
      <c r="F10" s="29"/>
      <c r="G10" s="30"/>
      <c r="H10" s="64">
        <f>SUM(B10:D10)</f>
        <v>0</v>
      </c>
      <c r="I10" s="65"/>
    </row>
    <row r="11" spans="1:9">
      <c r="A11" s="50"/>
      <c r="B11" s="38"/>
      <c r="C11" s="37"/>
      <c r="D11" s="36"/>
      <c r="E11" s="54" t="str">
        <f>IFERROR(VLOOKUP($A11,Sheet2!$A$2:$C$11,2,FALSE),"")</f>
        <v/>
      </c>
      <c r="F11" s="29"/>
      <c r="G11" s="30"/>
      <c r="H11" s="66">
        <f t="shared" ref="H11:H14" si="0">SUM(B11:D11)</f>
        <v>0</v>
      </c>
      <c r="I11" s="67"/>
    </row>
    <row r="12" spans="1:9">
      <c r="A12" s="50"/>
      <c r="B12" s="39"/>
      <c r="C12" s="40"/>
      <c r="D12" s="41"/>
      <c r="E12" s="54" t="str">
        <f>IFERROR(VLOOKUP($A12,Sheet2!$A$2:$C$11,2,FALSE),"")</f>
        <v/>
      </c>
      <c r="F12" s="29"/>
      <c r="G12" s="30"/>
      <c r="H12" s="66">
        <f t="shared" si="0"/>
        <v>0</v>
      </c>
      <c r="I12" s="67"/>
    </row>
    <row r="13" spans="1:9">
      <c r="A13" s="50"/>
      <c r="B13" s="39"/>
      <c r="C13" s="42"/>
      <c r="D13" s="38"/>
      <c r="E13" s="54" t="str">
        <f>IFERROR(VLOOKUP($A13,Sheet2!$A$2:$C$11,2,FALSE),"")</f>
        <v/>
      </c>
      <c r="F13" s="29"/>
      <c r="G13" s="30"/>
      <c r="H13" s="66">
        <f t="shared" si="0"/>
        <v>0</v>
      </c>
      <c r="I13" s="67"/>
    </row>
    <row r="14" spans="1:9">
      <c r="A14" s="50"/>
      <c r="B14" s="38"/>
      <c r="C14" s="43"/>
      <c r="D14" s="36"/>
      <c r="E14" s="54" t="str">
        <f>IFERROR(VLOOKUP($A14,Sheet2!$A$2:$C$11,2,FALSE),"")</f>
        <v/>
      </c>
      <c r="F14" s="29"/>
      <c r="G14" s="30"/>
      <c r="H14" s="66">
        <f t="shared" si="0"/>
        <v>0</v>
      </c>
      <c r="I14" s="67"/>
    </row>
    <row r="15" spans="1:9">
      <c r="A15" s="6" t="s">
        <v>6</v>
      </c>
      <c r="B15" s="38"/>
      <c r="C15" s="43"/>
      <c r="D15" s="36"/>
      <c r="E15" s="54" t="str">
        <f>IFERROR(VLOOKUP($A15,Sheet2!$A$2:$C$11,2,FALSE),"")</f>
        <v/>
      </c>
      <c r="F15" s="29"/>
      <c r="G15" s="30"/>
      <c r="H15" s="68"/>
      <c r="I15" s="69"/>
    </row>
    <row r="16" spans="1:9">
      <c r="A16" s="7" t="s">
        <v>7</v>
      </c>
      <c r="B16" s="34">
        <f>B15*$G$23</f>
        <v>0</v>
      </c>
      <c r="C16" s="34">
        <f t="shared" ref="C16:D16" si="1">C15*$G$23</f>
        <v>0</v>
      </c>
      <c r="D16" s="34">
        <f t="shared" si="1"/>
        <v>0</v>
      </c>
      <c r="E16" s="31"/>
      <c r="F16" s="31"/>
      <c r="G16" s="32"/>
      <c r="H16" s="66">
        <f t="shared" ref="H16" si="2">SUM(B16:D16)</f>
        <v>0</v>
      </c>
      <c r="I16" s="67"/>
    </row>
    <row r="17" spans="1:9" ht="42" customHeight="1">
      <c r="A17" s="50"/>
      <c r="B17" s="38"/>
      <c r="C17" s="44"/>
      <c r="D17" s="36"/>
      <c r="E17" s="55" t="str">
        <f>IFERROR(VLOOKUP($A17,Sheet2!$A$2:$C$11,2,FALSE),"")</f>
        <v/>
      </c>
      <c r="F17" s="29"/>
      <c r="G17" s="30"/>
      <c r="H17" s="66">
        <f t="shared" ref="H17" si="3">SUM(B17:D17)</f>
        <v>0</v>
      </c>
      <c r="I17" s="67"/>
    </row>
    <row r="18" spans="1:9">
      <c r="A18" s="50"/>
      <c r="B18" s="38"/>
      <c r="C18" s="44"/>
      <c r="D18" s="36"/>
      <c r="E18" s="55" t="str">
        <f>IFERROR(VLOOKUP($A18,Sheet2!$A$2:$C$11,2,FALSE),"")</f>
        <v/>
      </c>
      <c r="F18" s="29"/>
      <c r="G18" s="30"/>
      <c r="H18" s="66">
        <f t="shared" ref="H18:H22" si="4">SUM(B18:D18)</f>
        <v>0</v>
      </c>
      <c r="I18" s="67"/>
    </row>
    <row r="19" spans="1:9">
      <c r="A19" s="50"/>
      <c r="B19" s="38"/>
      <c r="C19" s="44"/>
      <c r="D19" s="36"/>
      <c r="E19" s="55" t="str">
        <f>IFERROR(VLOOKUP($A19,Sheet2!$A$2:$C$11,2,FALSE),"")</f>
        <v/>
      </c>
      <c r="F19" s="29"/>
      <c r="G19" s="30"/>
      <c r="H19" s="66">
        <f t="shared" si="4"/>
        <v>0</v>
      </c>
      <c r="I19" s="67"/>
    </row>
    <row r="20" spans="1:9">
      <c r="A20" s="50"/>
      <c r="B20" s="38"/>
      <c r="C20" s="44"/>
      <c r="D20" s="36"/>
      <c r="E20" s="55" t="str">
        <f>IFERROR(VLOOKUP($A20,Sheet2!$A$2:$C$11,2,FALSE),"")</f>
        <v/>
      </c>
      <c r="F20" s="29"/>
      <c r="G20" s="30"/>
      <c r="H20" s="66">
        <f t="shared" si="4"/>
        <v>0</v>
      </c>
      <c r="I20" s="67"/>
    </row>
    <row r="21" spans="1:9">
      <c r="A21" s="6" t="s">
        <v>8</v>
      </c>
      <c r="B21" s="45"/>
      <c r="C21" s="46"/>
      <c r="D21" s="36"/>
      <c r="E21" s="55"/>
      <c r="F21" s="30"/>
      <c r="G21" s="30"/>
      <c r="H21" s="66">
        <f t="shared" si="4"/>
        <v>0</v>
      </c>
      <c r="I21" s="67"/>
    </row>
    <row r="22" spans="1:9" ht="15.75" thickBot="1">
      <c r="A22" s="50"/>
      <c r="B22" s="9"/>
      <c r="C22" s="8"/>
      <c r="D22" s="5"/>
      <c r="E22" s="55" t="str">
        <f>IFERROR(VLOOKUP($A22,Sheet2!$A$2:$C$11,2,FALSE),"")</f>
        <v/>
      </c>
      <c r="F22" s="29"/>
      <c r="G22" s="33"/>
      <c r="H22" s="102">
        <f t="shared" si="4"/>
        <v>0</v>
      </c>
      <c r="I22" s="103"/>
    </row>
    <row r="23" spans="1:9" ht="27.75" customHeight="1" thickBot="1">
      <c r="A23" s="10" t="s">
        <v>9</v>
      </c>
      <c r="B23" s="70"/>
      <c r="C23" s="71"/>
      <c r="D23" s="71"/>
      <c r="E23" s="96" t="s">
        <v>47</v>
      </c>
      <c r="F23" s="97"/>
      <c r="G23" s="35">
        <v>0.56000000000000005</v>
      </c>
      <c r="H23" s="24" t="s">
        <v>21</v>
      </c>
      <c r="I23" s="47">
        <f>SUM(H10:I22)</f>
        <v>0</v>
      </c>
    </row>
    <row r="24" spans="1:9">
      <c r="A24" s="72" t="s">
        <v>10</v>
      </c>
      <c r="B24" s="73"/>
      <c r="C24" s="73"/>
      <c r="D24" s="73"/>
      <c r="E24" s="73"/>
      <c r="F24" s="73"/>
      <c r="G24" s="73"/>
      <c r="H24" s="23" t="s">
        <v>20</v>
      </c>
      <c r="I24" s="48"/>
    </row>
    <row r="25" spans="1:9">
      <c r="A25" s="58"/>
      <c r="B25" s="59"/>
      <c r="C25" s="59"/>
      <c r="D25" s="59"/>
      <c r="E25" s="59"/>
      <c r="F25" s="59"/>
      <c r="G25" s="59"/>
      <c r="H25" s="15" t="s">
        <v>20</v>
      </c>
      <c r="I25" s="49"/>
    </row>
    <row r="26" spans="1:9">
      <c r="A26" s="60"/>
      <c r="B26" s="61"/>
      <c r="C26" s="61"/>
      <c r="D26" s="61"/>
      <c r="E26" s="61"/>
      <c r="F26" s="61"/>
      <c r="G26" s="61"/>
      <c r="H26" s="20" t="s">
        <v>22</v>
      </c>
      <c r="I26" s="49"/>
    </row>
    <row r="27" spans="1:9">
      <c r="A27" s="60"/>
      <c r="B27" s="61"/>
      <c r="C27" s="61"/>
      <c r="D27" s="61"/>
      <c r="E27" s="61"/>
      <c r="F27" s="61"/>
      <c r="G27" s="61"/>
      <c r="H27" s="20"/>
      <c r="I27" s="16"/>
    </row>
    <row r="28" spans="1:9" ht="15.75" thickBot="1">
      <c r="A28" s="104"/>
      <c r="B28" s="105"/>
      <c r="C28" s="105"/>
      <c r="D28" s="105"/>
      <c r="E28" s="105"/>
      <c r="F28" s="105"/>
      <c r="G28" s="105"/>
      <c r="H28" s="15"/>
      <c r="I28" s="16"/>
    </row>
    <row r="29" spans="1:9" ht="20.25" customHeight="1">
      <c r="A29" s="4" t="s">
        <v>11</v>
      </c>
      <c r="B29" s="11" t="s">
        <v>12</v>
      </c>
      <c r="C29" s="11"/>
      <c r="D29" s="11"/>
      <c r="E29" s="11"/>
      <c r="F29" s="11"/>
      <c r="G29" s="11"/>
      <c r="H29" s="92" t="s">
        <v>17</v>
      </c>
      <c r="I29" s="94">
        <f>SUM(I23-(I24+I25+I26+I27+I28))</f>
        <v>0</v>
      </c>
    </row>
    <row r="30" spans="1:9" ht="25.5" customHeight="1" thickBot="1">
      <c r="A30" s="12" t="s">
        <v>13</v>
      </c>
      <c r="B30" s="13" t="s">
        <v>12</v>
      </c>
      <c r="C30" s="13"/>
      <c r="D30" s="13"/>
      <c r="E30" s="13"/>
      <c r="F30" s="13"/>
      <c r="G30" s="13"/>
      <c r="H30" s="93"/>
      <c r="I30" s="95"/>
    </row>
    <row r="31" spans="1:9" s="57" customFormat="1" ht="15.75">
      <c r="A31" s="56" t="s">
        <v>43</v>
      </c>
    </row>
  </sheetData>
  <mergeCells count="34">
    <mergeCell ref="A6:I6"/>
    <mergeCell ref="A7:I7"/>
    <mergeCell ref="H29:H30"/>
    <mergeCell ref="I29:I30"/>
    <mergeCell ref="E23:F23"/>
    <mergeCell ref="H8:I9"/>
    <mergeCell ref="A27:G27"/>
    <mergeCell ref="H22:I22"/>
    <mergeCell ref="H17:I17"/>
    <mergeCell ref="H18:I18"/>
    <mergeCell ref="H19:I19"/>
    <mergeCell ref="H20:I20"/>
    <mergeCell ref="H21:I21"/>
    <mergeCell ref="A28:G28"/>
    <mergeCell ref="B8:D8"/>
    <mergeCell ref="E8:G8"/>
    <mergeCell ref="A2:B4"/>
    <mergeCell ref="D2:G2"/>
    <mergeCell ref="D3:G3"/>
    <mergeCell ref="D4:G4"/>
    <mergeCell ref="A5:B5"/>
    <mergeCell ref="D5:G5"/>
    <mergeCell ref="A25:G25"/>
    <mergeCell ref="A26:G26"/>
    <mergeCell ref="A8:A9"/>
    <mergeCell ref="H10:I10"/>
    <mergeCell ref="H11:I11"/>
    <mergeCell ref="H12:I12"/>
    <mergeCell ref="H13:I13"/>
    <mergeCell ref="H14:I14"/>
    <mergeCell ref="H15:I15"/>
    <mergeCell ref="H16:I16"/>
    <mergeCell ref="B23:D23"/>
    <mergeCell ref="A24:G24"/>
  </mergeCells>
  <dataValidations count="1">
    <dataValidation type="list" allowBlank="1" showInputMessage="1" showErrorMessage="1" sqref="D4:G4">
      <formula1>DEPTS</formula1>
    </dataValidation>
  </dataValidations>
  <pageMargins left="0.45" right="0.45" top="0.5" bottom="0.5" header="0" footer="0"/>
  <pageSetup scale="6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Sheet2!$A$2:$A$12</xm:f>
          </x14:formula1>
          <xm:sqref>A10:A14 A17:A20 A22</xm:sqref>
        </x14:dataValidation>
        <x14:dataValidation type="list" allowBlank="1" showInputMessage="1" showErrorMessage="1">
          <x14:formula1>
            <xm:f>Sheet2!$C$2:$C$6</xm:f>
          </x14:formula1>
          <xm:sqref>F17:F20 F22 F10:F15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E25" sqref="E25"/>
    </sheetView>
  </sheetViews>
  <sheetFormatPr defaultRowHeight="15"/>
  <cols>
    <col min="1" max="1" width="33.42578125" bestFit="1" customWidth="1"/>
    <col min="2" max="2" width="10.7109375" bestFit="1" customWidth="1"/>
    <col min="3" max="3" width="11.7109375" bestFit="1" customWidth="1"/>
  </cols>
  <sheetData>
    <row r="1" spans="1:3">
      <c r="A1" t="s">
        <v>25</v>
      </c>
      <c r="B1" t="s">
        <v>26</v>
      </c>
      <c r="C1" t="s">
        <v>5</v>
      </c>
    </row>
    <row r="2" spans="1:3">
      <c r="A2" t="s">
        <v>32</v>
      </c>
      <c r="B2">
        <v>5520</v>
      </c>
      <c r="C2" t="s">
        <v>27</v>
      </c>
    </row>
    <row r="3" spans="1:3">
      <c r="A3" t="s">
        <v>40</v>
      </c>
      <c r="B3">
        <v>5520</v>
      </c>
      <c r="C3" t="s">
        <v>28</v>
      </c>
    </row>
    <row r="4" spans="1:3">
      <c r="A4" t="s">
        <v>33</v>
      </c>
      <c r="B4">
        <v>5530</v>
      </c>
      <c r="C4" t="s">
        <v>29</v>
      </c>
    </row>
    <row r="5" spans="1:3">
      <c r="A5" t="s">
        <v>34</v>
      </c>
      <c r="B5">
        <v>5360</v>
      </c>
      <c r="C5" t="s">
        <v>30</v>
      </c>
    </row>
    <row r="6" spans="1:3">
      <c r="A6" t="s">
        <v>41</v>
      </c>
      <c r="B6">
        <v>5100</v>
      </c>
      <c r="C6" t="s">
        <v>31</v>
      </c>
    </row>
    <row r="7" spans="1:3">
      <c r="A7" t="s">
        <v>35</v>
      </c>
      <c r="B7">
        <v>5060</v>
      </c>
    </row>
    <row r="8" spans="1:3">
      <c r="A8" t="s">
        <v>36</v>
      </c>
      <c r="B8">
        <v>5140</v>
      </c>
    </row>
    <row r="9" spans="1:3">
      <c r="A9" t="s">
        <v>37</v>
      </c>
      <c r="B9">
        <v>5220</v>
      </c>
    </row>
    <row r="10" spans="1:3">
      <c r="A10" t="s">
        <v>38</v>
      </c>
      <c r="B10">
        <v>5245</v>
      </c>
    </row>
    <row r="11" spans="1:3">
      <c r="A11" t="s">
        <v>39</v>
      </c>
      <c r="B11">
        <v>5250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3E130DB5964C4494E5C5C88229466E" ma:contentTypeVersion="12" ma:contentTypeDescription="Create a new document." ma:contentTypeScope="" ma:versionID="3e12bd051771cedd27cabe5b4ab36138">
  <xsd:schema xmlns:xsd="http://www.w3.org/2001/XMLSchema" xmlns:xs="http://www.w3.org/2001/XMLSchema" xmlns:p="http://schemas.microsoft.com/office/2006/metadata/properties" xmlns:ns2="a32802b5-1eb2-4669-a889-12b76ddfa0b9" xmlns:ns3="0781af1e-73d0-479c-b783-77ea55c5a503" targetNamespace="http://schemas.microsoft.com/office/2006/metadata/properties" ma:root="true" ma:fieldsID="87a6637dceedbde95f932f21f740a456" ns2:_="" ns3:_="">
    <xsd:import namespace="a32802b5-1eb2-4669-a889-12b76ddfa0b9"/>
    <xsd:import namespace="0781af1e-73d0-479c-b783-77ea55c5a50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802b5-1eb2-4669-a889-12b76ddfa0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1af1e-73d0-479c-b783-77ea55c5a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5DAA9-9C51-4B5D-9FDC-8787E2C11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802b5-1eb2-4669-a889-12b76ddfa0b9"/>
    <ds:schemaRef ds:uri="0781af1e-73d0-479c-b783-77ea55c5a5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16C612-E8E0-458E-85F9-019CD3B9D0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99320C-2BAA-417B-81BE-ED9C83F2F6E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781af1e-73d0-479c-b783-77ea55c5a503"/>
    <ds:schemaRef ds:uri="a32802b5-1eb2-4669-a889-12b76ddfa0b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Tara Harris</cp:lastModifiedBy>
  <cp:lastPrinted>2020-01-22T19:46:11Z</cp:lastPrinted>
  <dcterms:created xsi:type="dcterms:W3CDTF">2015-03-09T14:01:31Z</dcterms:created>
  <dcterms:modified xsi:type="dcterms:W3CDTF">2020-12-22T20:05:47Z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0x010100583E130DB5964C4494E5C5C88229466E</vt:lpwstr>
  </property>
</Properties>
</file>