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viuscorp-my.sharepoint.com/personal/melanie_allen_moviuscorp_com/Documents/"/>
    </mc:Choice>
  </mc:AlternateContent>
  <xr:revisionPtr revIDLastSave="0" documentId="8_{1DA43FA4-29D3-41D5-B99A-1BCD7D45125F}" xr6:coauthVersionLast="47" xr6:coauthVersionMax="47" xr10:uidLastSave="{00000000-0000-0000-0000-000000000000}"/>
  <bookViews>
    <workbookView xWindow="380" yWindow="500" windowWidth="28040" windowHeight="15860" firstSheet="1" activeTab="1" xr2:uid="{F78A5A9D-551F-554B-976A-3493401C0EF4}"/>
  </bookViews>
  <sheets>
    <sheet name="Worksheet" sheetId="1" r:id="rId1"/>
    <sheet name="Example" sheetId="2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19" i="1"/>
  <c r="C21" i="1"/>
  <c r="C22" i="1"/>
  <c r="C12" i="1"/>
  <c r="C13" i="1"/>
  <c r="C19" i="2"/>
  <c r="C21" i="2"/>
  <c r="C12" i="2"/>
  <c r="C13" i="2"/>
  <c r="C22" i="2"/>
  <c r="C23" i="2"/>
  <c r="C23" i="1"/>
</calcChain>
</file>

<file path=xl/sharedStrings.xml><?xml version="1.0" encoding="utf-8"?>
<sst xmlns="http://schemas.openxmlformats.org/spreadsheetml/2006/main" count="80" uniqueCount="39">
  <si>
    <t xml:space="preserve">Use this handy worksheet to calculate the cost savings of the MultiLine solution for your organization. </t>
  </si>
  <si>
    <t>Cost Avoidance for Devices</t>
  </si>
  <si>
    <t>Item</t>
  </si>
  <si>
    <t>Description</t>
  </si>
  <si>
    <t>Cost</t>
  </si>
  <si>
    <t>a.</t>
  </si>
  <si>
    <t>Number of corporate devices in your fleet</t>
  </si>
  <si>
    <t>b.</t>
  </si>
  <si>
    <t>Number of devices that need to be replaced in the next 12-24 months</t>
  </si>
  <si>
    <t>Tip: Most organizations have to replace or upgrade phones every two years</t>
  </si>
  <si>
    <t>c.</t>
  </si>
  <si>
    <t>Cost to purchase a device</t>
  </si>
  <si>
    <t>d.</t>
  </si>
  <si>
    <t xml:space="preserve">Cost to provision a device </t>
  </si>
  <si>
    <t>e.</t>
  </si>
  <si>
    <t>Cost to insure device</t>
  </si>
  <si>
    <t>f.</t>
  </si>
  <si>
    <t>Overhead costs per device (support, repair, maintenance, etc)</t>
  </si>
  <si>
    <t>g.</t>
  </si>
  <si>
    <t>Total costs per device (c + d + e + f)</t>
  </si>
  <si>
    <t xml:space="preserve">h. </t>
  </si>
  <si>
    <t>Total costs per device x number of devices that need to be replaced (g x b)</t>
  </si>
  <si>
    <t>Cost Avoidance for Services</t>
  </si>
  <si>
    <t>i.</t>
  </si>
  <si>
    <t>Cost of mobile service per user per month</t>
  </si>
  <si>
    <t>j.</t>
  </si>
  <si>
    <t>Cost of mobile recording per user month (if needed)</t>
  </si>
  <si>
    <t xml:space="preserve">k. </t>
  </si>
  <si>
    <t>Total service costs per user per month (I + j)</t>
  </si>
  <si>
    <t>l.</t>
  </si>
  <si>
    <t>Cost of MultiLine Service per month</t>
  </si>
  <si>
    <t>m.</t>
  </si>
  <si>
    <t>Savings on service costs per user per month (k - l)</t>
  </si>
  <si>
    <t>n.</t>
  </si>
  <si>
    <t>Savings on service cost per user per month x number of devices that need to be replaced (m x b)</t>
  </si>
  <si>
    <t xml:space="preserve">o. </t>
  </si>
  <si>
    <t>Annual savings on service costs (12 x n)</t>
  </si>
  <si>
    <t xml:space="preserve">Most organizations will need to upgrade phones every 2 years. </t>
  </si>
  <si>
    <t xml:space="preserve">Cost to insure device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</si>
</sst>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1384300</xdr:colOff>
      <xdr:row>0</xdr:row>
      <xdr:rowOff>558800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73A5A1F-0A17-5C40-BCC5-AA2BBEAF3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3400" cy="558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1346200</xdr:colOff>
      <xdr:row>0</xdr:row>
      <xdr:rowOff>558800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0FCEAB-FAB2-2F4A-900D-217AC8695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3400" cy="55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7C91D-0702-504B-9040-98D3DB99FC7F}">
  <dimension ref="A1:D23"/>
  <sheetViews>
    <sheetView workbookViewId="0">
      <selection activeCell="B10" sqref="B10"/>
    </sheetView>
  </sheetViews>
  <sheetFormatPr defaultColWidth="11" defaultRowHeight="15.95"/>
  <cols>
    <col min="1" max="1" width="5.5" customWidth="1"/>
    <col min="2" max="2" width="82" customWidth="1"/>
    <col min="3" max="3" width="24.625" customWidth="1"/>
    <col min="4" max="4" width="64.375" customWidth="1"/>
  </cols>
  <sheetData>
    <row r="1" spans="1:4" ht="50.1" customHeight="1">
      <c r="A1" s="10"/>
      <c r="B1" s="10"/>
    </row>
    <row r="2" spans="1:4">
      <c r="A2" t="s">
        <v>0</v>
      </c>
    </row>
    <row r="4" spans="1:4" s="1" customFormat="1" ht="21">
      <c r="A4" s="1" t="s">
        <v>1</v>
      </c>
    </row>
    <row r="5" spans="1:4" s="2" customFormat="1">
      <c r="A5" s="2" t="s">
        <v>2</v>
      </c>
      <c r="B5" s="2" t="s">
        <v>3</v>
      </c>
      <c r="C5" s="2" t="s">
        <v>4</v>
      </c>
    </row>
    <row r="6" spans="1:4">
      <c r="A6" t="s">
        <v>5</v>
      </c>
      <c r="B6" t="s">
        <v>6</v>
      </c>
    </row>
    <row r="7" spans="1:4">
      <c r="A7" t="s">
        <v>7</v>
      </c>
      <c r="B7" t="s">
        <v>8</v>
      </c>
      <c r="D7" t="s">
        <v>9</v>
      </c>
    </row>
    <row r="8" spans="1:4">
      <c r="A8" t="s">
        <v>10</v>
      </c>
      <c r="B8" t="s">
        <v>11</v>
      </c>
      <c r="C8" s="9"/>
    </row>
    <row r="9" spans="1:4">
      <c r="A9" t="s">
        <v>12</v>
      </c>
      <c r="B9" t="s">
        <v>13</v>
      </c>
      <c r="C9" s="9"/>
    </row>
    <row r="10" spans="1:4">
      <c r="A10" t="s">
        <v>14</v>
      </c>
      <c r="B10" t="s">
        <v>15</v>
      </c>
      <c r="C10" s="9"/>
    </row>
    <row r="11" spans="1:4">
      <c r="A11" t="s">
        <v>16</v>
      </c>
      <c r="B11" t="s">
        <v>17</v>
      </c>
      <c r="C11" s="9"/>
    </row>
    <row r="12" spans="1:4">
      <c r="A12" t="s">
        <v>18</v>
      </c>
      <c r="B12" t="s">
        <v>19</v>
      </c>
      <c r="C12" s="9">
        <f>SUM(C8:C11)</f>
        <v>0</v>
      </c>
    </row>
    <row r="13" spans="1:4">
      <c r="A13" t="s">
        <v>20</v>
      </c>
      <c r="B13" t="s">
        <v>21</v>
      </c>
      <c r="C13" s="9">
        <f>C7*C12</f>
        <v>0</v>
      </c>
    </row>
    <row r="15" spans="1:4" s="1" customFormat="1" ht="21">
      <c r="A15" s="1" t="s">
        <v>22</v>
      </c>
    </row>
    <row r="16" spans="1:4" s="2" customFormat="1">
      <c r="A16" s="2" t="s">
        <v>2</v>
      </c>
      <c r="B16" s="2" t="s">
        <v>3</v>
      </c>
      <c r="C16" s="2" t="s">
        <v>4</v>
      </c>
    </row>
    <row r="17" spans="1:3">
      <c r="A17" t="s">
        <v>23</v>
      </c>
      <c r="B17" t="s">
        <v>24</v>
      </c>
      <c r="C17" s="9"/>
    </row>
    <row r="18" spans="1:3">
      <c r="A18" t="s">
        <v>25</v>
      </c>
      <c r="B18" t="s">
        <v>26</v>
      </c>
      <c r="C18" s="9"/>
    </row>
    <row r="19" spans="1:3">
      <c r="A19" t="s">
        <v>27</v>
      </c>
      <c r="B19" t="s">
        <v>28</v>
      </c>
      <c r="C19" s="9">
        <f>C17+C18</f>
        <v>0</v>
      </c>
    </row>
    <row r="20" spans="1:3">
      <c r="A20" t="s">
        <v>29</v>
      </c>
      <c r="B20" t="s">
        <v>30</v>
      </c>
      <c r="C20" s="9"/>
    </row>
    <row r="21" spans="1:3">
      <c r="A21" t="s">
        <v>31</v>
      </c>
      <c r="B21" t="s">
        <v>32</v>
      </c>
      <c r="C21" s="9">
        <f>C19-C20</f>
        <v>0</v>
      </c>
    </row>
    <row r="22" spans="1:3">
      <c r="A22" t="s">
        <v>33</v>
      </c>
      <c r="B22" t="s">
        <v>34</v>
      </c>
      <c r="C22" s="9">
        <f>C7*C21</f>
        <v>0</v>
      </c>
    </row>
    <row r="23" spans="1:3">
      <c r="A23" t="s">
        <v>35</v>
      </c>
      <c r="B23" t="s">
        <v>36</v>
      </c>
      <c r="C23" s="9">
        <f>12*C22</f>
        <v>0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08620-395A-B147-8B3D-65A1B00A793F}">
  <dimension ref="A1:D23"/>
  <sheetViews>
    <sheetView tabSelected="1" workbookViewId="0">
      <selection activeCell="D19" sqref="D19"/>
    </sheetView>
  </sheetViews>
  <sheetFormatPr defaultColWidth="11" defaultRowHeight="15.95"/>
  <cols>
    <col min="1" max="1" width="6" customWidth="1"/>
    <col min="2" max="2" width="80.375" customWidth="1"/>
    <col min="3" max="3" width="25.875" style="9" customWidth="1"/>
    <col min="4" max="4" width="58" customWidth="1"/>
  </cols>
  <sheetData>
    <row r="1" spans="1:4" ht="48.95" customHeight="1">
      <c r="A1" s="10"/>
      <c r="B1" s="10"/>
    </row>
    <row r="2" spans="1:4">
      <c r="A2" s="3" t="s">
        <v>0</v>
      </c>
      <c r="B2" s="3"/>
      <c r="C2" s="6"/>
    </row>
    <row r="3" spans="1:4">
      <c r="A3" s="3"/>
      <c r="B3" s="3"/>
      <c r="C3" s="6"/>
    </row>
    <row r="4" spans="1:4" ht="21">
      <c r="A4" s="4" t="s">
        <v>1</v>
      </c>
      <c r="B4" s="4"/>
      <c r="C4" s="7"/>
    </row>
    <row r="5" spans="1:4">
      <c r="A5" s="5" t="s">
        <v>2</v>
      </c>
      <c r="B5" s="5" t="s">
        <v>3</v>
      </c>
      <c r="C5" s="8" t="s">
        <v>4</v>
      </c>
    </row>
    <row r="6" spans="1:4">
      <c r="A6" s="3" t="s">
        <v>5</v>
      </c>
      <c r="B6" s="3" t="s">
        <v>6</v>
      </c>
      <c r="C6">
        <v>10000</v>
      </c>
    </row>
    <row r="7" spans="1:4">
      <c r="A7" s="3" t="s">
        <v>7</v>
      </c>
      <c r="B7" s="3" t="s">
        <v>8</v>
      </c>
      <c r="C7">
        <v>500</v>
      </c>
      <c r="D7" t="s">
        <v>37</v>
      </c>
    </row>
    <row r="8" spans="1:4">
      <c r="A8" s="3" t="s">
        <v>10</v>
      </c>
      <c r="B8" s="3" t="s">
        <v>11</v>
      </c>
      <c r="C8" s="3">
        <v>200</v>
      </c>
    </row>
    <row r="9" spans="1:4">
      <c r="A9" s="3" t="s">
        <v>12</v>
      </c>
      <c r="B9" s="3" t="s">
        <v>13</v>
      </c>
      <c r="C9" s="6">
        <v>20</v>
      </c>
    </row>
    <row r="10" spans="1:4">
      <c r="A10" s="3" t="s">
        <v>14</v>
      </c>
      <c r="B10" s="3" t="s">
        <v>38</v>
      </c>
      <c r="C10" s="6">
        <f>99*12</f>
        <v>1188</v>
      </c>
    </row>
    <row r="11" spans="1:4">
      <c r="A11" s="3" t="s">
        <v>16</v>
      </c>
      <c r="B11" s="3" t="s">
        <v>17</v>
      </c>
      <c r="C11" s="6">
        <v>500</v>
      </c>
    </row>
    <row r="12" spans="1:4">
      <c r="A12" s="3" t="s">
        <v>18</v>
      </c>
      <c r="B12" s="3" t="s">
        <v>19</v>
      </c>
      <c r="C12" s="9">
        <f>SUM(C8:C11)</f>
        <v>1908</v>
      </c>
    </row>
    <row r="13" spans="1:4">
      <c r="A13" s="3" t="s">
        <v>20</v>
      </c>
      <c r="B13" s="3" t="s">
        <v>21</v>
      </c>
      <c r="C13" s="9">
        <f>C7*C12</f>
        <v>954000</v>
      </c>
    </row>
    <row r="14" spans="1:4">
      <c r="A14" s="3"/>
      <c r="B14" s="3"/>
      <c r="C14" s="6"/>
    </row>
    <row r="15" spans="1:4" ht="21">
      <c r="A15" s="4" t="s">
        <v>22</v>
      </c>
      <c r="B15" s="4"/>
      <c r="C15" s="7"/>
    </row>
    <row r="16" spans="1:4">
      <c r="A16" s="5" t="s">
        <v>2</v>
      </c>
      <c r="B16" s="5" t="s">
        <v>3</v>
      </c>
      <c r="C16" s="8" t="s">
        <v>4</v>
      </c>
    </row>
    <row r="17" spans="1:3">
      <c r="A17" s="3" t="s">
        <v>23</v>
      </c>
      <c r="B17" s="3" t="s">
        <v>24</v>
      </c>
      <c r="C17" s="6">
        <v>50</v>
      </c>
    </row>
    <row r="18" spans="1:3">
      <c r="A18" s="3" t="s">
        <v>25</v>
      </c>
      <c r="B18" s="3" t="s">
        <v>26</v>
      </c>
      <c r="C18" s="6">
        <v>25</v>
      </c>
    </row>
    <row r="19" spans="1:3">
      <c r="A19" s="3" t="s">
        <v>27</v>
      </c>
      <c r="B19" s="3" t="s">
        <v>28</v>
      </c>
      <c r="C19" s="9">
        <f>SUM(C17:C18)</f>
        <v>75</v>
      </c>
    </row>
    <row r="20" spans="1:3">
      <c r="A20" s="3" t="s">
        <v>29</v>
      </c>
      <c r="B20" s="3" t="s">
        <v>30</v>
      </c>
      <c r="C20" s="6"/>
    </row>
    <row r="21" spans="1:3">
      <c r="A21" s="3" t="s">
        <v>31</v>
      </c>
      <c r="B21" s="3" t="s">
        <v>32</v>
      </c>
      <c r="C21" s="9">
        <f>C19-C20</f>
        <v>75</v>
      </c>
    </row>
    <row r="22" spans="1:3">
      <c r="A22" s="3" t="s">
        <v>33</v>
      </c>
      <c r="B22" s="3" t="s">
        <v>34</v>
      </c>
      <c r="C22" s="9">
        <f>C7*C21</f>
        <v>37500</v>
      </c>
    </row>
    <row r="23" spans="1:3">
      <c r="A23" s="3" t="s">
        <v>35</v>
      </c>
      <c r="B23" s="3" t="s">
        <v>36</v>
      </c>
      <c r="C23" s="9">
        <f>12*C22</f>
        <v>450000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2022-02-14T17:16:45Z</dcterms:created>
  <dcterms:modified xsi:type="dcterms:W3CDTF">2023-10-11T20:14:58Z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94d4fd5-c0fe-420a-83c3-7c2388c7374b_Enabled">
    <vt:lpwstr>true</vt:lpwstr>
  </property>
  <property fmtid="{D5CDD505-2E9C-101B-9397-08002B2CF9AE}" pid="3" name="MSIP_Label_994d4fd5-c0fe-420a-83c3-7c2388c7374b_SetDate">
    <vt:lpwstr>2022-02-14T17:51:33Z</vt:lpwstr>
  </property>
  <property fmtid="{D5CDD505-2E9C-101B-9397-08002B2CF9AE}" pid="4" name="MSIP_Label_994d4fd5-c0fe-420a-83c3-7c2388c7374b_Method">
    <vt:lpwstr>Privileged</vt:lpwstr>
  </property>
  <property fmtid="{D5CDD505-2E9C-101B-9397-08002B2CF9AE}" pid="5" name="MSIP_Label_994d4fd5-c0fe-420a-83c3-7c2388c7374b_Name">
    <vt:lpwstr>Movius-Public</vt:lpwstr>
  </property>
  <property fmtid="{D5CDD505-2E9C-101B-9397-08002B2CF9AE}" pid="6" name="MSIP_Label_994d4fd5-c0fe-420a-83c3-7c2388c7374b_SiteId">
    <vt:lpwstr>ff09bbb8-e54e-4d2c-a3bd-0c807e716431</vt:lpwstr>
  </property>
  <property fmtid="{D5CDD505-2E9C-101B-9397-08002B2CF9AE}" pid="7" name="MSIP_Label_994d4fd5-c0fe-420a-83c3-7c2388c7374b_ActionId">
    <vt:lpwstr>a237bb3d-dcad-4ffd-8d08-f48c01484e80</vt:lpwstr>
  </property>
  <property fmtid="{D5CDD505-2E9C-101B-9397-08002B2CF9AE}" pid="8" name="MSIP_Label_994d4fd5-c0fe-420a-83c3-7c2388c7374b_ContentBits">
    <vt:lpwstr>0</vt:lpwstr>
  </property>
</Properties>
</file>